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907" documentId="120_S{2AC9BD13-BADA-5192-A53E-5A8FF88502F6}" xr6:coauthVersionLast="47" xr6:coauthVersionMax="47" xr10:uidLastSave="{1E5EA6F2-BD1D-40D8-8B90-671531F31F7B}"/>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<sst xmlns="http://schemas.openxmlformats.org/spreadsheetml/2006/main" count="180278" uniqueCount="39121">
  <si>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</si>
  <si>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</si>
  <si>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</si>
  <si>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</si>
  <si>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</si>
  <si>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</si>
  <si>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</si>
  <si>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</si>
  <si>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</si>
  <si>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</si>
  <si>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</si>
  <si>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</si>
  <si>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</si>
  <si>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</si>
  <si>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</si>
  <si>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</si>
  <si>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</si>
  <si>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</si>
  <si>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</si>
  <si>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</si>
  <si>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</si>
  <si>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</si>
  <si>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</si>
  <si>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</si>
  <si>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</si>
  <si>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</si>
  <si>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</si>
  <si>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</si>
  <si>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</si>
  <si>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</si>
  <si>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</si>
  <si>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</si>
  <si>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</si>
  <si>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</si>
  <si>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</si>
  <si>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</si>
  <si>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</si>
  <si>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</si>
  <si>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</si>
  <si>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</si>
  <si>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</si>
  <si>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</si>
  <si>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</si>
  <si>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</si>
  <si>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</si>
  <si>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</si>
  <si>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</si>
  <si>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</si>
  <si>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</si>
  <si>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</si>
  <si>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</si>
  <si>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</si>
  <si>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</si>
  <si>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</si>
  <si>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</si>
  <si>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</si>
  <si>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</si>
  <si>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</si>
  <si>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</si>
  <si>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</si>
  <si>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</si>
  <si>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</si>
  <si>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</si>
  <si>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</si>
  <si>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</si>
  <si>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</si>
  <si>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</si>
  <si>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</si>
  <si>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</si>
  <si>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</si>
  <si>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</si>
  <si>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</si>
  <si>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</si>
  <si>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</si>
  <si>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</si>
  <si>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</si>
  <si>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</si>
  <si>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</si>
  <si>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</si>
  <si>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</si>
  <si>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</si>
  <si>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</si>
  <si>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</si>
  <si>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</si>
  <si>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</si>
  <si>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</si>
  <si>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</si>
  <si>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</si>
  <si>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</si>
  <si>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</si>
  <si>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</si>
  <si>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</si>
  <si>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</si>
  <si>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</si>
  <si>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</si>
  <si>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</si>
  <si>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</si>
  <si>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</si>
  <si>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</si>
  <si>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</si>
  <si>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</si>
  <si>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</si>
  <si>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</si>
  <si>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</si>
  <si>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</si>
  <si>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</si>
  <si>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</si>
  <si>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</si>
  <si>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</si>
  <si>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</si>
  <si>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</si>
  <si>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</si>
  <si>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</si>
  <si>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</si>
  <si>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</si>
  <si>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</si>
  <si>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</si>
  <si>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</si>
  <si>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</si>
  <si>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</si>
  <si>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</si>
  <si>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</si>
  <si>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</si>
  <si>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</si>
  <si>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</si>
  <si>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</si>
  <si>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</si>
  <si>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</si>
  <si>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</si>
  <si>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</si>
  <si>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</si>
  <si>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</si>
  <si>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</si>
  <si>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</si>
  <si>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</si>
  <si>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</si>
  <si>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</si>
  <si>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</si>
  <si>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</si>
  <si>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</si>
  <si>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</si>
  <si>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</si>
  <si>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</si>
  <si>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</si>
  <si>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</si>
  <si>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</si>
  <si>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</si>
  <si>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</si>
  <si>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</si>
  <si>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</si>
  <si>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</si>
  <si>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</si>
  <si>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</si>
  <si>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</si>
  <si>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</si>
  <si>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</si>
  <si>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</si>
  <si>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</si>
  <si>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</si>
  <si>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</si>
  <si>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</si>
  <si>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</si>
  <si>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</si>
  <si>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</si>
  <si>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</si>
  <si>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</si>
  <si>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</si>
  <si>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</si>
  <si>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</si>
  <si>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</si>
  <si>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</si>
  <si>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</si>
  <si>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</si>
  <si>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</si>
  <si>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</si>
  <si>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</si>
  <si>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</si>
  <si>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</si>
  <si>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</si>
  <si>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</si>
  <si>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</si>
  <si>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</si>
  <si>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</si>
  <si>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</si>
  <si>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</si>
  <si>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</si>
  <si>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</si>
  <si>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</si>
  <si>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</si>
  <si>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</si>
  <si>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</si>
  <si>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</si>
  <si>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</si>
  <si>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</si>
  <si>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</si>
  <si>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</si>
  <si>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</si>
  <si>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</si>
  <si>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</si>
  <si>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</si>
  <si>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</si>
  <si>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</si>
  <si>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</si>
  <si>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</si>
  <si>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</si>
  <si>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</si>
  <si>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</si>
  <si>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</si>
  <si>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</si>
  <si>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</si>
  <si>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</si>
  <si>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</si>
  <si>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</si>
  <si>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</si>
  <si>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</si>
  <si>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</si>
  <si>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</si>
  <si>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</si>
  <si>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</si>
  <si>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</si>
  <si>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</si>
  <si>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</si>
  <si>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</si>
  <si>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</si>
  <si>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</si>
  <si>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</si>
  <si>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</si>
  <si>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</si>
  <si>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</si>
  <si>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</si>
  <si>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</si>
  <si>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</si>
  <si>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</si>
  <si>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</si>
  <si>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</si>
  <si>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</si>
  <si>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</si>
  <si>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</si>
  <si>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</si>
  <si>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</si>
  <si>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</si>
  <si>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</si>
  <si>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</si>
  <si>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</si>
  <si>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</si>
  <si>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</si>
  <si>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</si>
  <si>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</si>
  <si>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</si>
  <si>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</si>
  <si>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</si>
  <si>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</si>
  <si>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</si>
  <si>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</si>
  <si>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</si>
  <si>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</si>
  <si>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</si>
  <si>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</si>
  <si>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</si>
  <si>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</si>
  <si>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</si>
  <si>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</si>
  <si>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</si>
  <si>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</si>
  <si>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</si>
  <si>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</si>
  <si>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</si>
  <si>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</si>
  <si>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</si>
  <si>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</si>
  <si>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</si>
  <si>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</si>
  <si>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</si>
  <si>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</si>
  <si>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</si>
  <si>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</si>
  <si>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</si>
  <si>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</si>
  <si>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</si>
  <si>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</si>
  <si>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</si>
  <si>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</si>
  <si>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</si>
  <si>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</si>
  <si>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</si>
  <si>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</si>
  <si>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</si>
  <si>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</si>
  <si>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</si>
  <si>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</si>
  <si>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</si>
  <si>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</si>
  <si>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</si>
  <si>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</si>
  <si>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</si>
  <si>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</si>
  <si>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</si>
  <si>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</si>
  <si>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</si>
  <si>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</si>
  <si>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</si>
  <si>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</si>
  <si>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</si>
  <si>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</si>
  <si>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</si>
  <si>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</si>
  <si>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</si>
  <si>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</si>
  <si>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</si>
  <si>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</si>
  <si>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</si>
  <si>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</si>
  <si>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</si>
  <si>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</si>
  <si>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</si>
  <si>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</si>
  <si>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</si>
  <si>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</si>
  <si>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</si>
  <si>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</si>
  <si>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</si>
  <si>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</si>
  <si>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</si>
  <si>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</si>
  <si>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</si>
  <si>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</si>
  <si>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</si>
  <si>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</si>
  <si>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</si>
  <si>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</si>
  <si>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</si>
  <si>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</si>
  <si>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</si>
  <si>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</si>
  <si>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</si>
  <si>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</si>
  <si>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</si>
  <si>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</si>
  <si>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</si>
  <si>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</si>
  <si>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</si>
  <si>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</si>
  <si>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</si>
  <si>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</si>
  <si>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</si>
  <si>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</si>
  <si>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</si>
  <si>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</si>
  <si>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</si>
  <si>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</si>
  <si>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</si>
  <si>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</si>
  <si>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</si>
  <si>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</si>
  <si>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</si>
  <si>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</si>
  <si>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</si>
  <si>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</si>
  <si>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</si>
  <si>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</si>
  <si>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</si>
  <si>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</si>
  <si>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</si>
  <si>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</si>
  <si>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</si>
  <si>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</si>
  <si>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</si>
  <si>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</si>
  <si>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</si>
  <si>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</si>
  <si>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</si>
  <si>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</si>
  <si>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</si>
  <si>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</si>
  <si>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</si>
  <si>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</si>
  <si>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</si>
  <si>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</si>
  <si>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</si>
  <si>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</si>
  <si>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</si>
  <si>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</si>
  <si>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</si>
  <si>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</si>
  <si>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</si>
  <si>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</si>
  <si>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</si>
  <si>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</si>
  <si>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</si>
  <si>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</si>
  <si>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</si>
  <si>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</si>
  <si>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</si>
  <si>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</si>
  <si>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</si>
  <si>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</si>
  <si>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</si>
  <si>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</si>
  <si>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</si>
  <si>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</si>
  <si>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</si>
  <si>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</si>
  <si>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</si>
  <si>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</si>
  <si>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</si>
  <si>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</si>
  <si>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</si>
  <si>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</si>
  <si>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</si>
  <si>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</si>
  <si>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</si>
  <si>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</si>
  <si>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</si>
  <si>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</si>
  <si>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</si>
  <si>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</si>
  <si>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</si>
  <si>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</si>
  <si>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</si>
  <si>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</si>
  <si>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</si>
  <si>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</si>
  <si>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</si>
  <si>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</si>
  <si>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</si>
  <si>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</si>
  <si>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</si>
  <si>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</si>
  <si>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</si>
  <si>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</si>
  <si>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</si>
  <si>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</si>
  <si>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</si>
  <si>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</si>
  <si>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</si>
  <si>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</si>
  <si>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</si>
  <si>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</si>
  <si>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</si>
  <si>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</si>
  <si>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</si>
  <si>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</si>
  <si>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</si>
  <si>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</si>
  <si>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</si>
  <si>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</si>
  <si>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</si>
  <si>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</si>
  <si>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</si>
  <si>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</si>
  <si>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</si>
  <si>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</si>
  <si>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</si>
  <si>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</si>
  <si>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</si>
  <si>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</si>
  <si>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</si>
  <si>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</si>
  <si>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</si>
  <si>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</si>
  <si>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</si>
  <si>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</si>
  <si>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</si>
  <si>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</si>
  <si>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</si>
  <si>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</si>
  <si>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</si>
  <si>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</si>
  <si>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</si>
  <si>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</si>
  <si>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</si>
  <si>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</si>
  <si>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</si>
  <si>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</si>
  <si>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</si>
  <si>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</si>
  <si>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</si>
  <si>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</si>
  <si>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</si>
  <si>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</si>
  <si>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</si>
  <si>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</si>
  <si>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</si>
  <si>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</si>
  <si>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</si>
  <si>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</si>
  <si>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</si>
  <si>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</si>
  <si>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</si>
  <si>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</si>
  <si>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</si>
  <si>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</si>
  <si>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</si>
  <si>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</si>
  <si>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</si>
  <si>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</si>
  <si>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</si>
  <si>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</si>
  <si>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</si>
  <si>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</si>
  <si>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</si>
  <si>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</si>
  <si>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</si>
  <si>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</si>
  <si>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</si>
  <si>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</si>
  <si>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</si>
  <si>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</si>
  <si>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</si>
  <si>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</si>
  <si>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</si>
  <si>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</si>
  <si>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</si>
  <si>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</si>
  <si>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</si>
  <si>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</si>
  <si>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</si>
  <si>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</si>
  <si>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</si>
  <si>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</si>
  <si>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</si>
  <si>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</si>
  <si>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</si>
  <si>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</si>
  <si>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</si>
  <si>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</si>
  <si>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</si>
  <si>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</si>
  <si>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</si>
  <si>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</si>
  <si>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</si>
  <si>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</si>
  <si>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</si>
  <si>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</si>
  <si>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</si>
  <si>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</si>
  <si>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</si>
  <si>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</si>
  <si>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</si>
  <si>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</si>
  <si>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</si>
  <si>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</si>
  <si>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</si>
  <si>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</si>
  <si>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</si>
  <si>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</si>
  <si>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</si>
  <si>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</si>
  <si>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</si>
  <si>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</si>
  <si>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</si>
  <si>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</si>
  <si>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</si>
  <si>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</si>
  <si>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</si>
  <si>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</si>
  <si>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</si>
  <si>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</si>
  <si>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</si>
  <si>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</si>
  <si>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</si>
  <si>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</si>
  <si>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</si>
  <si>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</si>
  <si>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</si>
  <si>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</si>
  <si>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</si>
  <si>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</si>
  <si>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</si>
  <si>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</si>
  <si>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</si>
  <si>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</si>
  <si>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</si>
  <si>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</si>
  <si>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</si>
  <si>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</si>
  <si>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</si>
  <si>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</si>
  <si>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</si>
  <si>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</si>
  <si>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</si>
  <si>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</si>
  <si>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</si>
  <si>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</si>
  <si>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</si>
  <si>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</si>
  <si>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</si>
  <si>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</si>
  <si>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</si>
  <si>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</si>
  <si>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</si>
  <si>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</si>
  <si>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</si>
  <si>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</si>
  <si>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</si>
  <si>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</si>
  <si>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</si>
  <si>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</si>
  <si>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</si>
  <si>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</si>
  <si>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</si>
  <si>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</si>
  <si>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</si>
  <si>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</si>
  <si>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</si>
  <si>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</si>
  <si>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</si>
  <si>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</si>
  <si>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</si>
  <si>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</si>
  <si>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</si>
  <si>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</si>
  <si>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</si>
  <si>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</si>
  <si>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</si>
  <si>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</si>
  <si>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</si>
  <si>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</si>
  <si>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</si>
  <si>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</si>
  <si>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</si>
  <si>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</si>
  <si>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</si>
  <si>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</si>
  <si>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</si>
  <si>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</si>
  <si>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</si>
  <si>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</si>
  <si>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</si>
  <si>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</si>
  <si>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</si>
  <si>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</si>
  <si>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</si>
  <si>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</si>
  <si>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</si>
  <si>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</si>
  <si>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</si>
  <si>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</si>
  <si>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</si>
  <si>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</si>
  <si>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</si>
  <si>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</si>
  <si>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</si>
  <si>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</si>
  <si>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</si>
  <si>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</si>
  <si>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</si>
  <si>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</si>
  <si>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</si>
  <si>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</si>
  <si>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</si>
  <si>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</si>
  <si>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</si>
  <si>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</si>
  <si>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</si>
  <si>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</si>
  <si>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</si>
  <si>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</si>
  <si>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</si>
  <si>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</si>
  <si>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</si>
  <si>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</si>
  <si>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</si>
  <si>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</si>
  <si>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</si>
  <si>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</si>
  <si>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</si>
  <si>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</si>
  <si>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</si>
  <si>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</si>
  <si>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</si>
  <si>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</si>
  <si>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</si>
  <si>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</si>
  <si>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</si>
  <si>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</si>
  <si>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</si>
  <si>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</si>
  <si>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</si>
  <si>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</si>
  <si>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</si>
  <si>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</si>
  <si>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</si>
  <si>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</si>
  <si>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</si>
  <si>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</si>
  <si>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</si>
  <si>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</si>
  <si>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</si>
  <si>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</si>
  <si>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</si>
  <si>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</si>
  <si>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</si>
  <si>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</si>
  <si>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</si>
  <si>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</si>
  <si>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</si>
  <si>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</si>
  <si>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</si>
  <si>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</si>
  <si>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</si>
  <si>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</si>
  <si>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</si>
  <si>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</si>
  <si>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</si>
  <si>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</si>
  <si>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</si>
  <si>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</si>
  <si>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</si>
  <si>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</si>
  <si>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</si>
  <si>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</si>
  <si>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</si>
  <si>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</si>
  <si>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</si>
  <si>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</si>
  <si>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</si>
  <si>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</si>
  <si>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</si>
  <si>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</si>
  <si>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</si>
  <si>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</si>
  <si>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</si>
  <si>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</si>
  <si>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</si>
  <si>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</si>
  <si>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</si>
  <si>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</si>
  <si>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</si>
  <si>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</si>
  <si>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</si>
  <si>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</si>
  <si>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</si>
  <si>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</si>
  <si>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</si>
  <si>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</si>
  <si>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</si>
  <si>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</si>
  <si>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</si>
  <si>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</si>
  <si>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</si>
  <si>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</si>
  <si>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</si>
  <si>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</si>
  <si>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</si>
  <si>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</si>
  <si>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</si>
  <si>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</si>
  <si>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</si>
  <si>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</si>
  <si>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</si>
  <si>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</si>
  <si>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</si>
  <si>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</si>
  <si>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</si>
  <si>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</si>
  <si>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</si>
  <si>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</si>
  <si>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</si>
  <si>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</si>
  <si>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</si>
  <si>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</si>
  <si>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</si>
  <si>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</si>
  <si>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</si>
  <si>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</si>
  <si>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</si>
  <si>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</si>
  <si>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</si>
  <si>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</si>
  <si>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</si>
  <si>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</si>
  <si>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</si>
  <si>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</si>
  <si>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</si>
  <si>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</si>
  <si>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</si>
  <si>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</si>
  <si>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</si>
  <si>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</si>
  <si>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</si>
  <si>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</si>
  <si>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</si>
  <si>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</si>
  <si>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</si>
  <si>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</si>
  <si>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</si>
  <si>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</si>
  <si>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</si>
  <si>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</si>
  <si>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</si>
  <si>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</si>
  <si>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</si>
  <si>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</si>
  <si>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</si>
  <si>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</si>
  <si>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</si>
  <si>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</si>
  <si>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</si>
  <si>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</si>
  <si>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</si>
  <si>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</si>
  <si>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</si>
  <si>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</si>
  <si>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</si>
  <si>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</si>
  <si>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</si>
  <si>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</si>
  <si>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</si>
  <si>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</si>
  <si>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</si>
  <si>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</si>
  <si>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</si>
  <si>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</si>
  <si>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</si>
  <si>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</si>
  <si>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</si>
  <si>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</si>
  <si>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</si>
  <si>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</si>
  <si>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</si>
  <si>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</si>
  <si>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</si>
  <si>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</si>
  <si>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</si>
  <si>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</si>
  <si>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</si>
  <si>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</si>
  <si>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</si>
  <si>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</si>
  <si>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</si>
  <si>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</si>
  <si>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</si>
  <si>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</si>
  <si>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</si>
  <si>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</si>
  <si>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</si>
  <si>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</si>
  <si>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</si>
  <si>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</si>
  <si>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</si>
  <si>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</si>
  <si>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</si>
  <si>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</si>
  <si>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</si>
  <si>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</si>
  <si>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</si>
  <si>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</si>
  <si>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</si>
  <si>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</si>
  <si>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</si>
  <si>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</si>
  <si>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</si>
  <si>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</si>
  <si>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</si>
  <si>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</si>
  <si>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</si>
  <si>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</si>
  <si>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</si>
  <si>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</si>
  <si>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</si>
  <si>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</si>
  <si>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</si>
  <si>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</si>
  <si>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</si>
  <si>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</si>
  <si>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</si>
  <si>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</si>
  <si>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</si>
  <si>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</si>
  <si>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</si>
  <si>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</si>
  <si>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</si>
  <si>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</si>
  <si>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</si>
  <si>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</si>
  <si>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</si>
  <si>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</si>
  <si>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</si>
  <si>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</si>
  <si>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</si>
  <si>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</si>
  <si>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</si>
  <si>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</si>
  <si>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</si>
  <si>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</si>
  <si>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</si>
  <si>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</si>
  <si>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</si>
  <si>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</si>
  <si>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</si>
  <si>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</si>
  <si>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</si>
  <si>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</si>
  <si>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</si>
  <si>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</si>
  <si>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</si>
  <si>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</si>
  <si>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</si>
  <si>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</si>
  <si>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</si>
  <si>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</si>
  <si>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</si>
  <si>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</si>
  <si>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</si>
  <si>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</si>
  <si>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</si>
  <si>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</si>
  <si>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</si>
  <si>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</si>
  <si>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</si>
  <si>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</si>
  <si>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</si>
  <si>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</si>
  <si>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</si>
  <si>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</si>
  <si>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</si>
  <si>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</si>
  <si>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</si>
  <si>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</si>
  <si>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</si>
  <si>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</si>
  <si>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</si>
  <si>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</si>
  <si>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</si>
  <si>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</si>
  <si>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</si>
  <si>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</si>
  <si>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</si>
  <si>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</si>
  <si>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</si>
  <si>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</si>
  <si>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</si>
  <si>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</si>
  <si>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</si>
  <si>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</si>
  <si>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</si>
  <si>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</si>
  <si>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</si>
  <si>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</si>
  <si>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</si>
  <si>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</si>
  <si>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</si>
  <si>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</si>
  <si>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</si>
  <si>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</si>
  <si>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</si>
  <si>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</si>
  <si>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</si>
  <si>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</si>
  <si>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</si>
  <si>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</si>
  <si>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</si>
  <si>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</si>
  <si>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</si>
  <si>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</si>
  <si>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</si>
  <si>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</si>
  <si>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</si>
  <si>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</si>
  <si>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</si>
  <si>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</si>
  <si>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</si>
  <si>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</si>
  <si>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</si>
  <si>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</si>
  <si>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</si>
  <si>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</si>
  <si>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</si>
  <si>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</si>
  <si>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</si>
  <si>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</si>
  <si>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</si>
  <si>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</si>
  <si>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</si>
  <si>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</si>
  <si>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</si>
  <si>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</si>
  <si>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</si>
  <si>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</si>
  <si>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</si>
  <si>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</si>
  <si>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</si>
  <si>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</si>
  <si>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</si>
  <si>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</si>
  <si>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</si>
  <si>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</si>
  <si>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</si>
  <si>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</si>
  <si>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</si>
  <si>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</si>
  <si>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</si>
  <si>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</si>
  <si>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</si>
  <si>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</si>
  <si>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</si>
  <si>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</si>
  <si>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</si>
  <si>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</si>
  <si>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</si>
  <si>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</si>
  <si>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</si>
  <si>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</si>
  <si>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</si>
  <si>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</si>
  <si>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</si>
  <si>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</si>
  <si>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</si>
  <si>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</si>
  <si>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</si>
  <si>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</si>
  <si>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</si>
  <si>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</si>
  <si>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</si>
  <si>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</si>
  <si>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</si>
  <si>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</si>
  <si>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</si>
  <si>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</si>
  <si>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</si>
  <si>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</si>
  <si>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</si>
  <si>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</si>
  <si>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</si>
  <si>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</si>
  <si>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</si>
  <si>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</si>
  <si>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</si>
  <si>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</si>
  <si>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</si>
  <si>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</si>
  <si>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</si>
  <si>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</si>
  <si>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</si>
  <si>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</si>
  <si>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</si>
  <si>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</si>
  <si>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</si>
  <si>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</si>
  <si>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</si>
  <si>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</si>
  <si>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</si>
  <si>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</si>
  <si>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</si>
  <si>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</si>
  <si>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</si>
  <si>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</si>
  <si>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</si>
  <si>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</si>
  <si>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</si>
  <si>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</si>
  <si>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</si>
  <si>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</si>
  <si>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</si>
  <si>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</si>
  <si>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</si>
  <si>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</si>
  <si>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</si>
  <si>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</si>
  <si>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</si>
  <si>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</si>
  <si>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</si>
  <si>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</si>
  <si>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</si>
  <si>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</si>
  <si>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</si>
  <si>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</si>
  <si>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</si>
  <si>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</si>
  <si>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</si>
  <si>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</si>
  <si>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</si>
  <si>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</si>
  <si>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</si>
  <si>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</si>
  <si>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</si>
  <si>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</si>
  <si>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</si>
  <si>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</si>
  <si>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</si>
  <si>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</si>
  <si>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</si>
  <si>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</si>
  <si>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</si>
  <si>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</si>
  <si>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</si>
  <si>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</si>
  <si>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</si>
  <si>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</si>
  <si>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</si>
  <si>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</si>
  <si>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</si>
  <si>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</si>
  <si>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</si>
  <si>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</si>
  <si>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</si>
  <si>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</si>
  <si>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</si>
  <si>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</si>
  <si>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</si>
  <si>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</si>
  <si>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</si>
  <si>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</si>
  <si>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</si>
  <si>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</si>
  <si>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</si>
  <si>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</si>
  <si>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</si>
  <si>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</si>
  <si>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</si>
  <si>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</si>
  <si>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</si>
  <si>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</si>
  <si>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</si>
  <si>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</si>
  <si>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</si>
  <si>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</si>
  <si>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</si>
  <si>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</si>
  <si>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</si>
  <si>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</si>
  <si>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</si>
  <si>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</si>
  <si>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</si>
  <si>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</si>
  <si>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</si>
  <si>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</si>
  <si>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</si>
  <si>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</si>
  <si>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</si>
  <si>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</si>
  <si>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</si>
  <si>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</si>
  <si>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</si>
  <si>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</si>
  <si>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</si>
  <si>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</si>
  <si>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</si>
  <si>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</si>
  <si>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</si>
  <si>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</si>
  <si>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</si>
  <si>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</si>
  <si>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</si>
  <si>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</si>
  <si>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</si>
  <si>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</si>
  <si>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</si>
  <si>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</si>
  <si>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</si>
  <si>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</si>
  <si>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</si>
  <si>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</si>
  <si>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</si>
  <si>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</si>
  <si>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</si>
  <si>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</si>
  <si>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</si>
  <si>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</si>
  <si>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</si>
  <si>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</si>
  <si>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</si>
  <si>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</si>
  <si>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</si>
  <si>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</si>
  <si>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</si>
  <si>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</si>
  <si>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</si>
  <si>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</si>
  <si>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</si>
  <si>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</si>
  <si>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</si>
  <si>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</si>
  <si>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</si>
  <si>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</si>
  <si>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</si>
  <si>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</si>
  <si>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</si>
  <si>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</si>
  <si>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</si>
  <si>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</si>
  <si>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</si>
  <si>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</si>
  <si>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</si>
  <si>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</si>
  <si>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</si>
  <si>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</si>
  <si>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</si>
  <si>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</si>
  <si>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</si>
  <si>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</si>
  <si>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</si>
  <si>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</si>
  <si>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</si>
  <si>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</si>
  <si>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</si>
  <si>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</si>
  <si>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</si>
  <si>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</si>
  <si>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</si>
  <si>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</si>
  <si>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</si>
  <si>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</si>
  <si>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</si>
  <si>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</si>
  <si>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</si>
  <si>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</si>
  <si>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</si>
  <si>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</si>
  <si>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</si>
  <si>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</si>
  <si>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</si>
  <si>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</si>
  <si>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</si>
  <si>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</si>
  <si>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</si>
  <si>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</si>
  <si>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</si>
  <si>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</si>
  <si>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</si>
  <si>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</si>
  <si>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</si>
  <si>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</si>
  <si>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</si>
  <si>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</si>
  <si>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</si>
  <si>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</si>
  <si>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</si>
  <si>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</si>
  <si>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</si>
  <si>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</si>
  <si>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</si>
  <si>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</si>
  <si>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</si>
  <si>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</si>
  <si>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</si>
  <si>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</si>
  <si>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</si>
  <si>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</si>
  <si>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</si>
  <si>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</si>
  <si>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</si>
  <si>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</si>
  <si>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</si>
  <si>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</si>
  <si>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</si>
  <si>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</si>
  <si>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</si>
  <si>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</si>
  <si>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</si>
  <si>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</si>
  <si>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</si>
  <si>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</si>
  <si>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</si>
  <si>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</si>
  <si>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</si>
  <si>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</si>
  <si>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</si>
  <si>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</si>
  <si>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</si>
  <si>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</si>
  <si>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</si>
  <si>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</si>
  <si>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</si>
  <si>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</si>
  <si>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</si>
  <si>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</si>
  <si>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</si>
  <si>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</si>
  <si>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</si>
  <si>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</si>
  <si>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</si>
  <si>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</si>
  <si>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</si>
  <si>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</si>
  <si>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</si>
  <si>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</si>
  <si>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</si>
  <si>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</si>
  <si>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</si>
  <si>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</si>
  <si>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</si>
  <si>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</si>
  <si>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</si>
  <si>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</si>
  <si>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</si>
  <si>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</si>
  <si>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</si>
  <si>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</si>
  <si>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</si>
  <si>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</si>
  <si>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</si>
  <si>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</si>
  <si>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</si>
  <si>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</si>
  <si>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</si>
  <si>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</si>
  <si>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</si>
  <si>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</si>
  <si>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</si>
  <si>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</si>
  <si>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</si>
  <si>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</si>
  <si>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</si>
  <si>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</si>
  <si>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</si>
  <si>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</si>
  <si>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</si>
  <si>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</si>
  <si>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</si>
  <si>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</si>
  <si>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</si>
  <si>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</si>
  <si>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</si>
  <si>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</si>
  <si>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</si>
  <si>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</si>
  <si>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</si>
  <si>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</si>
  <si>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</si>
  <si>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</si>
  <si>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</si>
  <si>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</si>
  <si>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</si>
  <si>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</si>
  <si>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</si>
  <si>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</si>
  <si>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</si>
  <si>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</si>
  <si>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</si>
  <si>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</si>
  <si>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</si>
  <si>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</si>
  <si>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</si>
  <si>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</si>
  <si>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</si>
  <si>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</si>
  <si>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</si>
  <si>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</si>
  <si>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</si>
  <si>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</si>
  <si>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</si>
  <si>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</si>
  <si>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</si>
  <si>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</si>
  <si>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</si>
  <si>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</si>
  <si>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</si>
  <si>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</si>
  <si>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</si>
  <si>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</si>
  <si>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</si>
  <si>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</si>
  <si>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</si>
  <si>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</si>
  <si>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</si>
  <si>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</si>
  <si>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</si>
  <si>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</si>
  <si>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</si>
  <si>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</si>
  <si>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</si>
  <si>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</si>
  <si>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</si>
  <si>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</si>
  <si>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</si>
  <si>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</si>
  <si>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</si>
  <si>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</si>
  <si>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</si>
  <si>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</si>
  <si>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</si>
  <si>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</si>
  <si>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</si>
  <si>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</si>
  <si>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</si>
  <si>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</si>
  <si>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</si>
  <si>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</si>
  <si>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</si>
  <si>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</si>
  <si>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</si>
  <si>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</si>
  <si>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</si>
  <si>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</si>
  <si>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</si>
  <si>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</si>
  <si>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</si>
  <si>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</si>
  <si>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</si>
  <si>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</si>
  <si>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</si>
  <si>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</si>
  <si>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</si>
  <si>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</si>
  <si>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</si>
  <si>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</si>
  <si>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</si>
  <si>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</si>
  <si>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</si>
  <si>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</si>
  <si>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</si>
  <si>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</si>
  <si>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</si>
  <si>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</si>
  <si>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</si>
  <si>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</si>
  <si>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</si>
  <si>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</si>
  <si>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</si>
  <si>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</si>
  <si>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</si>
  <si>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</si>
  <si>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</si>
  <si>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</si>
  <si>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</si>
  <si>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</si>
  <si>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</si>
  <si>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</si>
  <si>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</si>
  <si>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</si>
  <si>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</si>
  <si>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</si>
  <si>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</si>
  <si>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</si>
  <si>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</si>
  <si>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</si>
  <si>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</si>
  <si>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</si>
  <si>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</si>
  <si>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</si>
  <si>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</si>
  <si>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</si>
  <si>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</si>
  <si>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</si>
  <si>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</si>
  <si>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</si>
  <si>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</si>
  <si>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</si>
  <si>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</si>
  <si>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</si>
  <si>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</si>
  <si>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</si>
  <si>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</si>
  <si>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</si>
  <si>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</si>
  <si>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</si>
  <si>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</si>
  <si>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</si>
  <si>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</si>
  <si>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</si>
  <si>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</si>
  <si>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</si>
  <si>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</si>
  <si>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</si>
  <si>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</si>
  <si>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</si>
  <si>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</si>
  <si>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</si>
  <si>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</si>
  <si>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</si>
  <si>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</si>
  <si>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</si>
  <si>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</si>
  <si>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</si>
  <si>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</si>
  <si>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</si>
  <si>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</si>
  <si>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</si>
  <si>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</si>
  <si>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</si>
  <si>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</si>
  <si>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</si>
  <si>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</si>
  <si>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</si>
  <si>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</si>
  <si>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</si>
  <si>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</si>
  <si>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</si>
  <si>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</si>
  <si>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</si>
  <si>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</si>
  <si>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</si>
  <si>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</si>
  <si>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</si>
  <si>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</si>
  <si>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</si>
  <si>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</si>
  <si>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</si>
  <si>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</si>
  <si>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</si>
  <si>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</si>
  <si>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</si>
  <si>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</si>
  <si>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</si>
  <si>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</si>
  <si>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</si>
  <si>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</si>
  <si>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</si>
  <si>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</si>
  <si>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</si>
  <si>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</si>
  <si>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</si>
  <si>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</si>
  <si>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</si>
  <si>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</si>
  <si>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</si>
  <si>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</si>
  <si>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</si>
  <si>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</si>
  <si>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</si>
  <si>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</si>
  <si>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</si>
  <si>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</si>
  <si>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</si>
  <si>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</si>
  <si>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</si>
  <si>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</si>
  <si>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</si>
  <si>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</si>
  <si>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</si>
  <si>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</si>
  <si>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</si>
  <si>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</si>
  <si>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</si>
  <si>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</si>
  <si>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</si>
  <si>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</si>
  <si>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</si>
  <si>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</si>
  <si>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</si>
  <si>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</si>
  <si>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</si>
  <si>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</si>
  <si>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</si>
  <si>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</si>
  <si>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</si>
  <si>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</si>
  <si>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</si>
  <si>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</si>
  <si>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</si>
  <si>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</si>
  <si>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</si>
  <si>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</si>
  <si>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</si>
  <si>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</si>
  <si>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</si>
  <si>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</si>
  <si>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</si>
  <si>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</si>
  <si>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</si>
  <si>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</si>
  <si>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</si>
  <si>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</si>
  <si>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</si>
  <si>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</si>
  <si>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</si>
  <si>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</si>
  <si>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</si>
  <si>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</si>
  <si>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</si>
  <si>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</si>
  <si>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</si>
  <si>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</si>
  <si>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</si>
  <si>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</si>
  <si>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</si>
  <si>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</si>
  <si>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</si>
  <si>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</si>
  <si>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</si>
  <si>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</si>
  <si>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</si>
  <si>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</si>
  <si>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</si>
  <si>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</si>
  <si>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</si>
  <si>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</si>
  <si>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</si>
  <si>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</si>
  <si>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</si>
  <si>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</si>
  <si>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</si>
  <si>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</si>
  <si>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</si>
  <si>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</si>
  <si>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</si>
  <si>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</si>
  <si>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</si>
  <si>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</si>
  <si>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</si>
  <si>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</si>
  <si>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</si>
  <si>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</si>
  <si>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</si>
  <si>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</si>
  <si>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</si>
  <si>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</si>
  <si>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</si>
  <si>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</si>
  <si>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</si>
  <si>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</si>
  <si>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</si>
  <si>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</si>
  <si>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</si>
  <si>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</si>
  <si>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</si>
  <si>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</si>
  <si>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</si>
  <si>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</si>
  <si>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</si>
  <si>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</si>
  <si>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</si>
  <si>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</si>
  <si>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</si>
  <si>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</si>
  <si>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</si>
  <si>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</si>
  <si>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</si>
  <si>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</si>
  <si>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</si>
  <si>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</si>
  <si>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</si>
  <si>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</si>
  <si>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</si>
  <si>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</si>
  <si>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</si>
  <si>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</si>
  <si>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</si>
  <si>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</si>
  <si>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</si>
  <si>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</si>
  <si>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</si>
  <si>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</si>
  <si>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</si>
  <si>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</si>
  <si>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</si>
  <si>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</si>
  <si>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</si>
  <si>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</si>
  <si>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</si>
  <si>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</si>
  <si>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</si>
  <si>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</si>
  <si>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</si>
  <si>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</si>
  <si>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</si>
  <si>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</si>
  <si>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</si>
  <si>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</si>
  <si>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</si>
  <si>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</si>
  <si>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</si>
  <si>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</si>
  <si>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</si>
  <si>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</si>
  <si>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</si>
  <si>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</si>
  <si>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</si>
  <si>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</si>
  <si>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</si>
  <si>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</si>
  <si>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</si>
  <si>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</si>
  <si>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</si>
  <si>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</si>
  <si>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</si>
  <si>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</si>
  <si>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</si>
  <si>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</si>
  <si>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</si>
  <si>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</si>
  <si>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</si>
  <si>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</si>
  <si>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</si>
  <si>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</si>
  <si>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</si>
  <si>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</si>
  <si>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</si>
  <si>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</si>
  <si>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</si>
  <si>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</si>
  <si>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</si>
  <si>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</si>
  <si>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</si>
  <si>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</si>
  <si>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</si>
  <si>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</si>
  <si>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</si>
  <si>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</si>
  <si>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</si>
  <si>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</si>
  <si>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</si>
  <si>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</si>
  <si>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</si>
  <si>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</si>
  <si>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</si>
  <si>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</si>
  <si>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</si>
  <si>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</si>
  <si>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</si>
  <si>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</si>
  <si>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</si>
  <si>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</si>
  <si>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</si>
  <si>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</si>
  <si>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</si>
  <si>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</si>
  <si>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</si>
  <si>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</si>
  <si>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</si>
  <si>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</si>
  <si>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</si>
  <si>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</si>
  <si>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</si>
  <si>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</si>
  <si>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</si>
  <si>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</si>
  <si>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</si>
  <si>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</si>
  <si>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</si>
  <si>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</si>
  <si>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</si>
  <si>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</si>
  <si>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</si>
  <si>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</si>
  <si>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</si>
  <si>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</si>
  <si>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</si>
  <si>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</si>
  <si>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</si>
  <si>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</si>
  <si>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</si>
  <si>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</si>
  <si>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</si>
  <si>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</si>
  <si>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</si>
  <si>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</si>
  <si>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</si>
  <si>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</si>
  <si>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</si>
  <si>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</si>
  <si>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</si>
  <si>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</si>
  <si>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</si>
  <si>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</si>
  <si>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</si>
  <si>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</si>
  <si>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</si>
  <si>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</si>
  <si>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</si>
  <si>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</si>
  <si>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</si>
  <si>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</si>
  <si>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</si>
  <si>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</si>
  <si>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</si>
  <si>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</si>
  <si>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</si>
  <si>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</si>
  <si>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</si>
  <si>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</si>
  <si>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</si>
  <si>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</si>
  <si>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</si>
  <si>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</si>
  <si>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</si>
  <si>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</si>
  <si>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</si>
  <si>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</si>
  <si>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</si>
  <si>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</si>
  <si>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</si>
  <si>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</si>
  <si>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</si>
  <si>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</si>
  <si>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</si>
  <si>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</si>
  <si>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</si>
  <si>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</si>
  <si>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</si>
  <si>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</si>
  <si>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</si>
  <si>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</si>
  <si>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</si>
  <si>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</si>
  <si>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</si>
  <si>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</si>
  <si>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</si>
  <si>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</si>
  <si>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</si>
  <si>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</si>
  <si>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</si>
  <si>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</si>
  <si>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</si>
  <si>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</si>
  <si>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</si>
  <si>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</si>
  <si>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</si>
  <si>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</si>
  <si>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</si>
  <si>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</si>
  <si>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</si>
  <si>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</si>
  <si>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</si>
  <si>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</si>
  <si>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</si>
  <si>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</si>
  <si>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</si>
  <si>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</si>
  <si>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</si>
  <si>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</si>
  <si>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</si>
  <si>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</si>
  <si>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</si>
  <si>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</si>
  <si>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</si>
  <si>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</si>
  <si>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</si>
  <si>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</si>
  <si>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</si>
  <si>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</si>
  <si>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</si>
  <si>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</si>
  <si>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</si>
  <si>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</si>
  <si>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</si>
  <si>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</si>
  <si>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</si>
  <si>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</si>
  <si>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</si>
  <si>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</si>
  <si>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</si>
  <si>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</si>
  <si>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</si>
  <si>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</si>
  <si>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</si>
  <si>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</si>
  <si>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</si>
  <si>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</si>
  <si>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</si>
  <si>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</si>
  <si>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</si>
  <si>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</si>
  <si>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</si>
  <si>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</si>
  <si>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</si>
  <si>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</si>
  <si>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</si>
  <si>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</si>
  <si>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</si>
  <si>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</si>
  <si>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</si>
  <si>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</si>
  <si>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</si>
  <si>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</si>
  <si>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</si>
  <si>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</si>
  <si>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</si>
  <si>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</si>
  <si>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</si>
  <si>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</si>
  <si>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</si>
  <si>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</si>
  <si>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</si>
  <si>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</si>
  <si>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</si>
  <si>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</si>
  <si>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</si>
  <si>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</si>
  <si>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</si>
  <si>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</si>
  <si>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</si>
  <si>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</si>
  <si>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</si>
  <si>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</si>
  <si>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</si>
  <si>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</si>
  <si>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</si>
  <si>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</si>
  <si>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</si>
  <si>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</si>
  <si>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</si>
  <si>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</si>
  <si>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</si>
  <si>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</si>
  <si>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</si>
  <si>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</si>
  <si>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</si>
  <si>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</si>
  <si>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</si>
  <si>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</si>
  <si>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</si>
  <si>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</si>
  <si>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</si>
  <si>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</si>
  <si>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</si>
  <si>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</si>
  <si>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</si>
  <si>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</si>
  <si>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</si>
  <si>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</si>
  <si>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</si>
  <si>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</si>
  <si>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</si>
  <si>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</si>
  <si>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</si>
  <si>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</si>
  <si>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</si>
  <si>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</si>
  <si>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</si>
  <si>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</si>
  <si>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</si>
  <si>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</si>
  <si>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</si>
  <si>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</si>
  <si>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</si>
  <si>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</si>
  <si>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</si>
  <si>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</si>
  <si>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</si>
  <si>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</si>
  <si>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</si>
  <si>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</si>
  <si>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</si>
  <si>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</si>
  <si>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</si>
  <si>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</si>
  <si>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</si>
  <si>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</si>
  <si>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</si>
  <si>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</si>
  <si>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</si>
  <si>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</si>
  <si>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</si>
  <si>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</si>
  <si>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</si>
  <si>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</si>
  <si>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</si>
  <si>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</si>
  <si>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</si>
  <si>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</si>
  <si>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</si>
  <si>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</si>
  <si>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</si>
  <si>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</si>
  <si>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</si>
  <si>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</si>
  <si>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</si>
  <si>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</si>
  <si>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</si>
  <si>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</si>
  <si>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</si>
  <si>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</si>
  <si>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</si>
  <si>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</si>
  <si>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</si>
  <si>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</si>
  <si>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</si>
  <si>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</si>
  <si>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</si>
  <si>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</si>
  <si>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</si>
  <si>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</si>
  <si>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</si>
  <si>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</si>
  <si>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</si>
  <si>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</si>
  <si>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</si>
  <si>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</si>
  <si>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</si>
  <si>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</si>
  <si>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</si>
  <si>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</si>
  <si>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</si>
  <si>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</si>
  <si>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</si>
  <si>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</si>
  <si>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</si>
  <si>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</si>
  <si>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</si>
  <si>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</si>
  <si>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</si>
  <si>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</si>
  <si>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</si>
  <si>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</si>
  <si>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</si>
  <si>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</si>
  <si>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</si>
  <si>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</si>
  <si>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</si>
  <si>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</si>
  <si>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</si>
  <si>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</si>
  <si>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</si>
  <si>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</si>
  <si>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</si>
  <si>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</si>
  <si>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</si>
  <si>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</si>
  <si>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</si>
  <si>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</si>
  <si>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</si>
  <si>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</si>
  <si>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</si>
  <si>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</si>
  <si>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</si>
  <si>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</si>
  <si>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</si>
  <si>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</si>
  <si>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</si>
  <si>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</si>
  <si>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</si>
  <si>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</si>
  <si>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</si>
  <si>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</si>
  <si>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</si>
  <si>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</si>
  <si>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</si>
  <si>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</si>
  <si>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</si>
  <si>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</si>
  <si>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</si>
  <si>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</si>
  <si>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</si>
  <si>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</si>
  <si>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</si>
  <si>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</si>
  <si>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</si>
  <si>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</si>
  <si>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</si>
  <si>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</si>
  <si>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</si>
  <si>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</si>
  <si>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</si>
  <si>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</si>
  <si>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</si>
  <si>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</si>
  <si>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</si>
  <si>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</si>
  <si>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</si>
  <si>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</si>
  <si>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</si>
  <si>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</si>
  <si>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</si>
  <si>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</si>
  <si>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</si>
  <si>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</si>
  <si>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</si>
  <si>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</si>
  <si>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</si>
  <si>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</si>
  <si>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</si>
  <si>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</si>
  <si>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</si>
  <si>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</si>
  <si>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</si>
  <si>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</si>
  <si>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</si>
  <si>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</si>
  <si>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</si>
  <si>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</si>
  <si>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</si>
  <si>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</si>
  <si>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</si>
  <si>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</si>
  <si>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</si>
  <si>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</si>
  <si>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</si>
  <si>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</si>
  <si>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</si>
  <si>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</si>
  <si>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</si>
  <si>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</si>
  <si>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</si>
  <si>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</si>
  <si>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</si>
  <si>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</si>
  <si>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</si>
  <si>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</si>
  <si>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</si>
  <si>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</si>
  <si>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</si>
  <si>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</si>
  <si>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</si>
  <si>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</si>
  <si>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</si>
  <si>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</si>
  <si>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</si>
  <si>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</si>
  <si>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</si>
  <si>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</si>
  <si>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</si>
  <si>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</si>
  <si>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</si>
  <si>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</si>
  <si>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</si>
  <si>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</si>
  <si>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</si>
  <si>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</si>
  <si>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</si>
  <si>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</si>
  <si>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</si>
  <si>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</si>
  <si>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</si>
  <si>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</si>
  <si>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</si>
  <si>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</si>
  <si>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</si>
  <si>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</si>
  <si>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</si>
  <si>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</si>
  <si>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</si>
  <si>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</si>
  <si>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</si>
  <si>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</si>
  <si>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</si>
  <si>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</si>
  <si>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</si>
  <si>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</si>
  <si>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</si>
  <si>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</si>
  <si>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</si>
  <si>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</si>
  <si>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</si>
  <si>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</si>
  <si>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</si>
  <si>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</si>
  <si>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</si>
  <si>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</si>
  <si>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</si>
  <si>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</si>
  <si>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</si>
  <si>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</si>
  <si>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</si>
  <si>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</si>
  <si>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</si>
  <si>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</si>
  <si>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</si>
  <si>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</si>
  <si>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</si>
  <si>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</si>
  <si>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</si>
  <si>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</si>
  <si>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</si>
  <si>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</si>
  <si>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</si>
  <si>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</si>
  <si>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</si>
  <si>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</si>
  <si>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</si>
  <si>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</si>
  <si>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</si>
  <si>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</si>
  <si>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</si>
  <si>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</si>
  <si>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</si>
  <si>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</si>
  <si>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</si>
  <si>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</si>
  <si>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</si>
  <si>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</si>
  <si>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</si>
  <si>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</si>
  <si>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</si>
  <si>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</si>
  <si>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</si>
  <si>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</si>
  <si>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</si>
  <si>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</si>
  <si>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</si>
  <si>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</si>
  <si>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</si>
  <si>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</si>
  <si>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</si>
  <si>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</si>
  <si>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</si>
  <si>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</si>
  <si>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</si>
  <si>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</si>
  <si>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</si>
  <si>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</si>
  <si>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</si>
  <si>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</si>
  <si>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</si>
  <si>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</si>
  <si>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</si>
  <si>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</si>
  <si>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</si>
  <si>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</si>
  <si>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</si>
  <si>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</si>
  <si>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</si>
  <si>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</si>
  <si>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</si>
  <si>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</si>
  <si>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</si>
  <si>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</si>
  <si>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</si>
  <si>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</si>
  <si>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</si>
  <si>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</si>
  <si>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</si>
  <si>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</si>
  <si>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</si>
  <si>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</si>
  <si>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</si>
  <si>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</si>
  <si>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</si>
  <si>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</si>
  <si>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</si>
  <si>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</si>
  <si>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</si>
  <si>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</si>
  <si>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</si>
  <si>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</si>
  <si>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</si>
  <si>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</si>
  <si>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</si>
  <si>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</si>
  <si>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</si>
  <si>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</si>
  <si>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</si>
  <si>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</si>
  <si>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</si>
  <si>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</si>
  <si>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</si>
  <si>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</si>
  <si>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</si>
  <si>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</si>
  <si>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</si>
  <si>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</si>
  <si>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</si>
  <si>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</si>
  <si>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</si>
  <si>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</si>
  <si>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</si>
  <si>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</si>
  <si>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</si>
  <si>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</si>
  <si>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</si>
  <si>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</si>
  <si>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</si>
  <si>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</si>
  <si>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</si>
  <si>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</si>
  <si>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</si>
  <si>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</si>
  <si>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</si>
  <si>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</si>
  <si>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</si>
  <si>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</si>
  <si>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</si>
  <si>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</si>
  <si>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</si>
  <si>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</si>
  <si>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</si>
  <si>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</si>
  <si>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</si>
  <si>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</si>
  <si>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</si>
  <si>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</si>
  <si>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</si>
  <si>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</si>
  <si>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</si>
  <si>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</si>
  <si>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</si>
  <si>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</si>
  <si>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</si>
  <si>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</si>
  <si>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</si>
  <si>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</si>
  <si>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</si>
  <si>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</si>
  <si>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</si>
  <si>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</si>
  <si>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</si>
  <si>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</si>
  <si>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</si>
  <si>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</si>
  <si>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</si>
  <si>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</si>
  <si>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</si>
  <si>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</si>
  <si>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</si>
  <si>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</si>
  <si>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</si>
  <si>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</si>
  <si>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</si>
  <si>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</si>
  <si>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</si>
  <si>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</si>
  <si>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</si>
  <si>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</si>
  <si>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</si>
  <si>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</si>
  <si>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</si>
  <si>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</si>
  <si>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</si>
  <si>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</si>
  <si>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</si>
  <si>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</si>
  <si>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</si>
  <si>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</si>
  <si>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</si>
  <si>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</si>
  <si>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</si>
  <si>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</si>
  <si>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</si>
  <si>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</si>
  <si>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</si>
  <si>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</si>
  <si>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</si>
  <si>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</si>
  <si>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</si>
  <si>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</si>
  <si>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</si>
  <si>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</si>
  <si>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</si>
  <si>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</si>
  <si>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</si>
  <si>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</si>
  <si>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</si>
  <si>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</si>
  <si>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</si>
  <si>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</si>
  <si>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</si>
  <si>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</si>
  <si>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</si>
  <si>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</si>
  <si>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</si>
  <si>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</si>
  <si>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</si>
  <si>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</si>
  <si>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</si>
  <si>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</si>
  <si>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</si>
  <si>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</si>
  <si>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</si>
  <si>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</si>
  <si>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</si>
  <si>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</si>
  <si>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</si>
  <si>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</si>
  <si>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</si>
  <si>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</si>
  <si>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</si>
  <si>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</si>
  <si>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</si>
  <si>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</si>
  <si>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</si>
  <si>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</si>
  <si>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</si>
  <si>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</si>
  <si>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</si>
  <si>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</si>
  <si>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</si>
  <si>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</si>
  <si>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</si>
  <si>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</si>
  <si>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</si>
  <si>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</si>
  <si>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</si>
  <si>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</si>
  <si>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</si>
  <si>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</si>
  <si>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</si>
  <si>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</si>
  <si>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</si>
  <si>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</si>
  <si>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</si>
  <si>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</si>
  <si>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</si>
  <si>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</si>
  <si>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</si>
  <si>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</si>
  <si>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</si>
  <si>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</si>
  <si>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</si>
  <si>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</si>
  <si>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</si>
  <si>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</si>
  <si>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</si>
  <si>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</si>
  <si>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</si>
  <si>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</si>
  <si>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</si>
  <si>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</si>
  <si>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</si>
  <si>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</si>
  <si>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</si>
  <si>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</si>
  <si>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</si>
  <si>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</si>
  <si>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</si>
  <si>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</si>
  <si>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</si>
  <si>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</si>
  <si>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</si>
  <si>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</si>
  <si>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</si>
  <si>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</si>
  <si>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</si>
  <si>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</si>
  <si>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</si>
  <si>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</si>
  <si>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</si>
  <si>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</si>
  <si>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</si>
  <si>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</si>
  <si>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</si>
  <si>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</si>
  <si>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</si>
  <si>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</si>
  <si>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</si>
  <si>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</si>
  <si>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</si>
  <si>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</si>
  <si>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</si>
  <si>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</si>
  <si>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</si>
  <si>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</si>
  <si>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</si>
  <si>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</si>
  <si>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</si>
  <si>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</si>
  <si>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</si>
  <si>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</si>
  <si>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</si>
  <si>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</si>
  <si>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</si>
  <si>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</si>
  <si>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</si>
  <si>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</si>
  <si>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</si>
  <si>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</si>
  <si>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</si>
  <si>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</si>
  <si>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</si>
  <si>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</si>
  <si>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</si>
  <si>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</si>
  <si>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</si>
  <si>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</si>
  <si>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</si>
  <si>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</si>
  <si>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</si>
  <si>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</si>
  <si>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</si>
  <si>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</si>
  <si>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</si>
  <si>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</si>
  <si>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</si>
  <si>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</si>
  <si>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</si>
  <si>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</si>
  <si>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</si>
  <si>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</si>
  <si>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</si>
  <si>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</si>
  <si>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</si>
  <si>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</si>
  <si>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</si>
  <si>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</si>
  <si>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</si>
  <si>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</si>
  <si>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</si>
  <si>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</si>
  <si>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</si>
  <si>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</si>
  <si>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</si>
  <si>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</si>
  <si>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</si>
  <si>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</si>
  <si>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</si>
  <si>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</si>
  <si>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</si>
  <si>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</si>
  <si>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</si>
  <si>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</si>
  <si>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</si>
  <si>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</si>
  <si>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</si>
  <si>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</si>
  <si>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</si>
  <si>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</si>
  <si>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</si>
  <si>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</si>
  <si>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</si>
  <si>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</si>
  <si>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</si>
  <si>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</si>
  <si>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</si>
  <si>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</si>
  <si>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</si>
  <si>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</si>
  <si>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</si>
  <si>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</si>
  <si>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</si>
  <si>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</si>
  <si>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</si>
  <si>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</si>
  <si>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</si>
  <si>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</si>
  <si>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</si>
  <si>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</si>
  <si>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</si>
  <si>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</si>
  <si>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</si>
  <si>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</si>
  <si>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</si>
  <si>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</si>
  <si>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</si>
  <si>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</si>
  <si>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</si>
  <si>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</si>
  <si>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</si>
  <si>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</si>
  <si>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</si>
  <si>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</si>
  <si>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</si>
  <si>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</si>
  <si>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</si>
  <si>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</si>
  <si>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</si>
  <si>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</si>
  <si>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</si>
  <si>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</si>
  <si>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</si>
  <si>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</si>
  <si>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</si>
  <si>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</si>
  <si>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</si>
  <si>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</si>
  <si>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</si>
  <si>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</si>
  <si>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</si>
  <si>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</si>
  <si>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</si>
  <si>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</si>
  <si>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</si>
  <si>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</si>
  <si>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</si>
  <si>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</si>
  <si>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</si>
  <si>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</si>
  <si>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</si>
  <si>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</si>
  <si>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</si>
  <si>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</si>
  <si>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</si>
  <si>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</si>
  <si>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</si>
  <si>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</si>
  <si>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</si>
  <si>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</si>
  <si>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</si>
  <si>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</si>
  <si>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</si>
  <si>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</si>
  <si>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</si>
  <si>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</si>
  <si>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</si>
  <si>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</si>
  <si>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</si>
  <si>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</si>
  <si>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</si>
  <si>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</si>
  <si>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</si>
  <si>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</si>
  <si>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</si>
  <si>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</si>
  <si>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</si>
  <si>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</si>
  <si>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</si>
  <si>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</si>
  <si>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</si>
  <si>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</si>
  <si>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</si>
  <si>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</si>
  <si>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</si>
  <si>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</si>
  <si>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</si>
  <si>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</si>
  <si>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</si>
  <si>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</si>
  <si>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</si>
  <si>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</si>
  <si>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</si>
  <si>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</si>
  <si>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</si>
  <si>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</si>
  <si>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</si>
  <si>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</si>
  <si>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</si>
  <si>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</si>
  <si>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</si>
  <si>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</si>
  <si>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</si>
  <si>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</si>
  <si>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</si>
  <si>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</si>
  <si>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</si>
  <si>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</si>
  <si>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</si>
  <si>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</si>
  <si>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</si>
  <si>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</si>
  <si>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</si>
  <si>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</si>
  <si>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</si>
  <si>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</si>
  <si>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</si>
  <si>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</si>
  <si>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</si>
  <si>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</si>
  <si>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</si>
  <si>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</si>
  <si>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</si>
  <si>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</si>
  <si>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</si>
  <si>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</si>
  <si>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</si>
  <si>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</si>
  <si>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</si>
  <si>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</si>
  <si>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</si>
  <si>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</si>
  <si>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</si>
  <si>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</si>
  <si>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</si>
  <si>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</si>
  <si>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</si>
  <si>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</si>
  <si>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</si>
  <si>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</si>
  <si>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</si>
  <si>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</si>
  <si>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</si>
  <si>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</si>
  <si>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</si>
  <si>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</si>
  <si>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</si>
  <si>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</si>
  <si>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</si>
  <si>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</si>
  <si>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</si>
  <si>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</si>
  <si>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</si>
  <si>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</si>
  <si>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</si>
  <si>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</si>
  <si>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</si>
  <si>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</si>
  <si>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</si>
  <si>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</si>
  <si>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</si>
  <si>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</si>
  <si>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</si>
  <si>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</si>
  <si>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</si>
  <si>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</si>
  <si>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</si>
  <si>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</si>
  <si>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</si>
  <si>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</si>
  <si>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</si>
  <si>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</si>
  <si>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</si>
  <si>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</si>
  <si>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</si>
  <si>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</si>
  <si>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</si>
  <si>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</si>
  <si>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</si>
  <si>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</si>
  <si>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</si>
  <si>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</si>
  <si>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</si>
  <si>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</si>
  <si>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</si>
  <si>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</si>
  <si>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</si>
  <si>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</si>
  <si>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</si>
  <si>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</si>
  <si>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</si>
  <si>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</si>
  <si>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</si>
  <si>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</si>
  <si>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</si>
  <si>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</si>
  <si>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</si>
  <si>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</si>
  <si>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</si>
  <si>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</si>
  <si>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</si>
  <si>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</si>
  <si>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</si>
  <si>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</si>
  <si>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</si>
  <si>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</si>
  <si>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</si>
  <si>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</si>
  <si>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</si>
  <si>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</si>
  <si>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</si>
  <si>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</si>
  <si>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</si>
  <si>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</si>
  <si>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</si>
  <si>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</si>
  <si>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</si>
  <si>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</si>
  <si>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</si>
  <si>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</si>
  <si>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</si>
  <si>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</si>
  <si>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</si>
  <si>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</si>
  <si>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</si>
  <si>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</si>
  <si>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</si>
  <si>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</si>
  <si>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</si>
  <si>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</si>
  <si>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</si>
  <si>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</si>
  <si>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</si>
  <si>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</si>
  <si>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</si>
  <si>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</si>
  <si>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</si>
  <si>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</si>
  <si>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</si>
  <si>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</si>
  <si>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</si>
  <si>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</si>
  <si>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</si>
  <si>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</si>
  <si>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</si>
  <si>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</si>
  <si>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</si>
  <si>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</si>
  <si>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</si>
  <si>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</si>
  <si>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</si>
  <si>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</si>
  <si>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</si>
  <si>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</si>
  <si>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</si>
  <si>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</si>
  <si>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</si>
  <si>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</si>
  <si>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</si>
  <si>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</si>
  <si>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</si>
  <si>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</si>
  <si>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</si>
  <si>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</si>
  <si>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</si>
  <si>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</si>
  <si>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</si>
  <si>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</si>
  <si>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</si>
  <si>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</si>
  <si>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</si>
  <si>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</si>
  <si>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</si>
  <si>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</si>
  <si>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</si>
  <si>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</si>
  <si>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</si>
  <si>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</si>
  <si>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</si>
  <si>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</si>
  <si>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</si>
  <si>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</si>
  <si>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</si>
  <si>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</si>
  <si>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</si>
  <si>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</si>
  <si>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</si>
  <si>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</si>
  <si>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</si>
  <si>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</si>
  <si>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</si>
  <si>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</si>
  <si>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</si>
  <si>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</si>
  <si>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</si>
  <si>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</si>
  <si>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</si>
  <si>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</si>
  <si>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</si>
  <si>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</si>
  <si>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</si>
  <si>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</si>
  <si>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</si>
  <si>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</si>
  <si>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</si>
  <si>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</si>
  <si>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</si>
  <si>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</si>
  <si>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</si>
  <si>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</si>
  <si>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</si>
  <si>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</si>
  <si>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</si>
  <si>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</si>
  <si>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</si>
  <si>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</si>
  <si>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</si>
  <si>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</si>
  <si>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</si>
  <si>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</si>
  <si>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</si>
  <si>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</si>
  <si>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</si>
  <si>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</si>
  <si>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</si>
  <si>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</si>
  <si>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</si>
  <si>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</si>
  <si>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</si>
  <si>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</si>
  <si>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</si>
  <si>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</si>
  <si>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</si>
  <si>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</si>
  <si>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</si>
  <si>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</si>
  <si>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</si>
  <si>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</si>
  <si>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</si>
  <si>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</si>
  <si>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</si>
  <si>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</si>
  <si>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</si>
  <si>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</si>
  <si>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</si>
  <si>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</si>
  <si>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</si>
  <si>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</si>
  <si>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</si>
  <si>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</si>
  <si>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</si>
  <si>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</si>
  <si>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</si>
  <si>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</si>
  <si>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</si>
  <si>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</si>
  <si>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</si>
  <si>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</si>
  <si>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</si>
  <si>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</si>
  <si>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</si>
  <si>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</si>
  <si>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</si>
  <si>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</si>
  <si>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</si>
  <si>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</si>
  <si>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</si>
  <si>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</si>
  <si>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</si>
  <si>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</si>
  <si>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</si>
  <si>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</si>
  <si>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</si>
  <si>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</si>
  <si>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</si>
  <si>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</si>
  <si>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</si>
  <si>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</si>
  <si>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</si>
  <si>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</si>
  <si>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</si>
  <si>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</si>
  <si>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</si>
  <si>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</si>
  <si>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</si>
  <si>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</si>
  <si>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</si>
  <si>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</si>
  <si>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</si>
  <si>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</si>
  <si>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</si>
  <si>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</si>
  <si>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</si>
  <si>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</si>
  <si>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</si>
  <si>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</si>
  <si>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</si>
  <si>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</si>
  <si>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</si>
  <si>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</si>
  <si>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</si>
  <si>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</si>
  <si>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</si>
  <si>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</si>
  <si>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</si>
  <si>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</si>
  <si>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</si>
  <si>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</si>
  <si>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</si>
  <si>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</si>
  <si>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</si>
  <si>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</si>
  <si>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</si>
  <si>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</si>
  <si>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</si>
  <si>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</si>
  <si>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</si>
  <si>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</si>
  <si>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</si>
  <si>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</si>
  <si>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</si>
  <si>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</si>
  <si>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</si>
  <si>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</si>
  <si>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</si>
  <si>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</si>
  <si>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</si>
  <si>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</si>
  <si>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</si>
  <si>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</si>
  <si>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</si>
  <si>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</si>
  <si>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</si>
  <si>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</si>
  <si>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</si>
  <si>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</si>
  <si>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</si>
  <si>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</si>
  <si>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</si>
  <si>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</si>
  <si>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</si>
  <si>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</si>
  <si>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</si>
  <si>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</si>
  <si>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</si>
  <si>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</si>
  <si>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</si>
  <si>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</si>
  <si>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</si>
  <si>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</si>
  <si>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</si>
  <si>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</si>
  <si>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</si>
  <si>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</si>
  <si>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</si>
  <si>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</si>
  <si>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</si>
  <si>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</si>
  <si>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</si>
  <si>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</si>
  <si>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</si>
  <si>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</si>
  <si>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</si>
  <si>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</si>
  <si>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</si>
  <si>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</si>
  <si>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</si>
  <si>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</si>
  <si>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</si>
  <si>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</si>
  <si>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</si>
  <si>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</si>
  <si>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</si>
  <si>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</si>
  <si>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</si>
  <si>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</si>
  <si>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</si>
  <si>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</si>
  <si>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</si>
  <si>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</si>
  <si>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</si>
  <si>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</si>
  <si>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</si>
  <si>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</si>
  <si>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</si>
  <si>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</si>
  <si>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</si>
  <si>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</si>
  <si>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</si>
  <si>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</si>
  <si>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</si>
  <si>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</si>
  <si>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</si>
  <si>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</si>
  <si>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</si>
  <si>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</si>
  <si>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</si>
  <si>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</si>
  <si>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</si>
  <si>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</si>
  <si>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</si>
  <si>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</si>
  <si>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</si>
  <si>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</si>
  <si>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</si>
  <si>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</si>
  <si>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</si>
  <si>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</si>
  <si>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</si>
  <si>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</si>
  <si>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</si>
  <si>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</si>
  <si>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</si>
  <si>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</si>
  <si>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</si>
  <si>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</si>
  <si>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</si>
  <si>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</si>
  <si>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</si>
  <si>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</si>
  <si>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</si>
  <si>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</si>
  <si>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</si>
  <si>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</si>
  <si>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</si>
  <si>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</si>
  <si>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</si>
  <si>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</si>
  <si>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</si>
  <si>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</si>
  <si>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</si>
  <si>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</si>
  <si>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</si>
  <si>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</si>
  <si>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</si>
  <si>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</si>
  <si>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</si>
  <si>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</si>
  <si>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</si>
  <si>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</si>
  <si>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</si>
  <si>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</si>
  <si>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</si>
  <si>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</si>
  <si>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</si>
  <si>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</si>
  <si>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</si>
  <si>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</si>
  <si>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</si>
  <si>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</si>
  <si>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</si>
  <si>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</si>
  <si>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</si>
  <si>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</si>
  <si>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</si>
  <si>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</si>
  <si>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</si>
  <si>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</si>
  <si>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</si>
  <si>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</si>
  <si>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</si>
  <si>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</si>
  <si>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</si>
  <si>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</si>
  <si>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</si>
  <si>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</si>
  <si>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</si>
  <si>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</si>
  <si>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</si>
  <si>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</si>
  <si>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</si>
  <si>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</si>
  <si>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</si>
  <si>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</si>
  <si>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</si>
  <si>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</si>
  <si>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</si>
  <si>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</si>
  <si>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</si>
  <si>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</si>
  <si>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</si>
  <si>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</si>
  <si>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</si>
  <si>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</si>
  <si>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</si>
  <si>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</si>
  <si>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</si>
  <si>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</si>
  <si>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</si>
  <si>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</si>
  <si>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</si>
  <si>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</si>
  <si>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</si>
  <si>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</si>
  <si>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</si>
  <si>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</si>
  <si>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</si>
  <si>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</si>
  <si>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</si>
  <si>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</si>
  <si>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</si>
  <si>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</si>
  <si>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</si>
  <si>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</si>
  <si>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</si>
  <si>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</si>
  <si>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</si>
  <si>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</si>
  <si>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</si>
  <si>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</si>
  <si>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</si>
  <si>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</si>
  <si>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</si>
  <si>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</si>
  <si>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</si>
  <si>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</si>
  <si>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</si>
  <si>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</si>
  <si>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</si>
  <si>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</si>
  <si>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</si>
  <si>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</si>
  <si>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</si>
  <si>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</si>
  <si>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</si>
  <si>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</si>
  <si>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</si>
  <si>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</si>
  <si>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</si>
  <si>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</si>
  <si>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</si>
  <si>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</si>
  <si>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</si>
  <si>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</si>
  <si>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</si>
  <si>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</si>
  <si>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</si>
  <si>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</si>
  <si>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</si>
  <si>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</si>
  <si>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</si>
  <si>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</si>
  <si>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</si>
  <si>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</si>
  <si>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</si>
  <si>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</si>
  <si>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</si>
  <si>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</si>
  <si>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</si>
  <si>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</si>
  <si>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</si>
  <si>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</si>
  <si>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</si>
  <si>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</si>
  <si>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</si>
  <si>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</si>
  <si>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</si>
  <si>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</si>
  <si>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</si>
  <si>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</si>
  <si>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</si>
  <si>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</si>
  <si>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</si>
  <si>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</si>
  <si>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</si>
  <si>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</si>
  <si>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</si>
  <si>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</si>
  <si>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</si>
  <si>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</si>
  <si>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</si>
  <si>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</si>
  <si>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</si>
  <si>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</si>
  <si>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</si>
  <si>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</si>
  <si>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</si>
  <si>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</si>
  <si>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</si>
  <si>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</si>
  <si>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</si>
  <si>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</si>
  <si>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</si>
  <si>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</si>
  <si>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</si>
  <si>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</si>
  <si>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</si>
  <si>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</si>
  <si>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</si>
  <si>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</si>
  <si>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</si>
  <si>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</si>
  <si>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</si>
  <si>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</si>
  <si>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</si>
  <si>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</si>
  <si>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</si>
  <si>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</si>
  <si>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</si>
  <si>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</si>
  <si>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</si>
  <si>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</si>
  <si>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</si>
  <si>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</si>
  <si>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</si>
  <si>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</si>
  <si>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</si>
  <si>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</si>
  <si>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</si>
  <si>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</si>
  <si>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</si>
  <si>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</si>
  <si>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</si>
  <si>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</si>
  <si>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</si>
  <si>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</si>
  <si>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</si>
  <si>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</si>
  <si>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</si>
  <si>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</si>
  <si>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</si>
  <si>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</si>
  <si>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</si>
  <si>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</si>
  <si>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</si>
  <si>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</si>
  <si>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</si>
  <si>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</si>
  <si>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</si>
  <si>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</si>
  <si>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</si>
  <si>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</si>
  <si>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</si>
  <si>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</si>
  <si>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</si>
  <si>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</si>
  <si>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</si>
  <si>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</si>
  <si>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</si>
  <si>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</si>
  <si>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</si>
  <si>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</si>
  <si>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</si>
  <si>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</si>
  <si>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</si>
  <si>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</si>
  <si>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</si>
  <si>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</si>
  <si>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</si>
  <si>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</si>
  <si>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</si>
  <si>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</si>
  <si>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</si>
  <si>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</si>
  <si>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</si>
  <si>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</si>
  <si>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</si>
  <si>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</si>
  <si>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</si>
  <si>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</si>
  <si>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</si>
  <si>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</si>
  <si>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</si>
  <si>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</si>
  <si>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</si>
  <si>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</si>
  <si>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</si>
  <si>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</si>
  <si>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</si>
  <si>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</si>
  <si>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</si>
  <si>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</si>
  <si>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</si>
  <si>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</si>
  <si>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</si>
  <si>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</si>
  <si>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</si>
  <si>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</si>
  <si>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</si>
  <si>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</si>
  <si>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</si>
  <si>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</si>
  <si>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</si>
  <si>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</si>
  <si>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</si>
  <si>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</si>
  <si>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</si>
  <si>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</si>
  <si>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</si>
  <si>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</si>
  <si>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</si>
  <si>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</si>
  <si>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</si>
  <si>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</si>
  <si>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</si>
  <si>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</si>
  <si>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</si>
  <si>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</si>
  <si>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</si>
  <si>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</si>
  <si>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</si>
  <si>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</si>
  <si>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</si>
  <si>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</si>
  <si>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</si>
  <si>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</si>
  <si>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</si>
  <si>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</si>
  <si>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</si>
  <si>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</si>
  <si>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</si>
  <si>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</si>
  <si>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</si>
  <si>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</si>
  <si>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</si>
  <si>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</si>
  <si>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</si>
  <si>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</si>
  <si>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</si>
  <si>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</si>
  <si>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</si>
  <si>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</si>
  <si>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</si>
  <si>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</si>
  <si>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</si>
  <si>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</si>
  <si>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</si>
  <si>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</si>
  <si>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</si>
  <si>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</si>
  <si>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</si>
  <si>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</si>
  <si>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</si>
  <si>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</si>
  <si>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</si>
  <si>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</si>
  <si>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</si>
  <si>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</si>
  <si>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</si>
  <si>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</si>
  <si>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</si>
  <si>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</si>
  <si>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</si>
  <si>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</si>
  <si>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</si>
  <si>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</si>
  <si>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</si>
  <si>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</si>
  <si>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</si>
  <si>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</si>
  <si>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</si>
  <si>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</si>
  <si>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</si>
  <si>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</si>
  <si>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</si>
  <si>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</si>
  <si>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</si>
  <si>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</si>
  <si>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</si>
  <si>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</si>
  <si>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</si>
  <si>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</si>
  <si>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</si>
  <si>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</si>
  <si>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</si>
  <si>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</si>
  <si>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</si>
  <si>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</si>
  <si>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</si>
  <si>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</si>
  <si>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</si>
  <si>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</si>
  <si>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</si>
  <si>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</si>
  <si>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</si>
  <si>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</si>
  <si>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</si>
  <si>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</si>
  <si>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</si>
  <si>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</si>
  <si>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</si>
  <si>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</si>
  <si>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</si>
  <si>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</si>
  <si>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</si>
  <si>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</si>
  <si>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</si>
  <si>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</si>
  <si>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</si>
  <si>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</si>
  <si>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</si>
  <si>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</si>
  <si>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</si>
  <si>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</si>
  <si>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</si>
  <si>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</si>
  <si>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</si>
  <si>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</si>
  <si>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</si>
  <si>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</si>
  <si>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</si>
  <si>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</si>
  <si>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</si>
  <si>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</si>
  <si>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</si>
  <si>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</si>
  <si>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</si>
  <si>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</si>
  <si>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</si>
  <si>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</si>
  <si>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</si>
  <si>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</si>
  <si>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</si>
  <si>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</si>
  <si>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</si>
  <si>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</si>
  <si>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</si>
  <si>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</si>
  <si>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</si>
  <si>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</si>
  <si>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</si>
  <si>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</si>
  <si>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</si>
  <si>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</si>
  <si>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</si>
  <si>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</si>
  <si>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</si>
  <si>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</si>
  <si>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</si>
  <si>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</si>
  <si>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</si>
  <si>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</si>
  <si>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</si>
  <si>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</si>
  <si>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</si>
  <si>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</si>
  <si>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</si>
  <si>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</si>
  <si>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</si>
  <si>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</si>
  <si>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</si>
  <si>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</si>
  <si>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</si>
  <si>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</si>
  <si>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</si>
  <si>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</si>
  <si>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</si>
  <si>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</si>
  <si>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</si>
  <si>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</si>
  <si>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</si>
  <si>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</si>
  <si>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</si>
  <si>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</si>
  <si>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</si>
  <si>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</si>
  <si>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</si>
  <si>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</si>
  <si>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</si>
  <si>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</si>
  <si>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</si>
  <si>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</si>
  <si>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</si>
  <si>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</si>
  <si>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</si>
  <si>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</si>
  <si>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</si>
  <si>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</si>
  <si>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</si>
  <si>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</si>
  <si>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</si>
  <si>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</si>
  <si>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</si>
  <si>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</si>
  <si>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</si>
  <si>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</si>
  <si>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</si>
  <si>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</si>
  <si>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</si>
  <si>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</si>
  <si>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</si>
  <si>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</si>
  <si>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</si>
  <si>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</si>
  <si>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</si>
  <si>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</si>
  <si>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</si>
  <si>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</si>
  <si>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</si>
  <si>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</si>
  <si>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</si>
  <si>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</si>
  <si>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</si>
  <si>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</si>
  <si>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</si>
  <si>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</si>
  <si>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</si>
  <si>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</si>
  <si>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</si>
  <si>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</si>
  <si>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</si>
  <si>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</si>
  <si>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</si>
  <si>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</si>
  <si>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</si>
  <si>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</si>
  <si>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</si>
  <si>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</si>
  <si>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</si>
  <si>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</si>
  <si>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</si>
  <si>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</si>
  <si>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</si>
  <si>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</si>
  <si>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</si>
  <si>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</si>
  <si>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</si>
  <si>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</si>
  <si>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</si>
  <si>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</si>
  <si>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</si>
  <si>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</si>
  <si>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</si>
  <si>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</si>
  <si>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</si>
  <si>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</si>
  <si>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</si>
  <si>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</si>
  <si>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</si>
  <si>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</si>
  <si>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</si>
  <si>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</si>
  <si>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</si>
  <si>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</si>
  <si>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</si>
  <si>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</si>
  <si>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</si>
  <si>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</si>
  <si>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</si>
  <si>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</si>
  <si>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</si>
  <si>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</si>
  <si>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</si>
  <si>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</si>
  <si>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</si>
  <si>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</si>
  <si>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</si>
  <si>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</si>
  <si>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</si>
  <si>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</si>
  <si>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</si>
  <si>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</si>
  <si>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</si>
  <si>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</si>
  <si>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</si>
  <si>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</si>
  <si>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</si>
  <si>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</si>
  <si>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</si>
  <si>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</si>
  <si>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</si>
  <si>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</si>
  <si>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</si>
  <si>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</si>
  <si>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</si>
  <si>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</si>
  <si>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</si>
  <si>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</si>
  <si>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</si>
  <si>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</si>
  <si>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</si>
  <si>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</si>
  <si>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</si>
  <si>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</si>
  <si>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</si>
  <si>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</si>
  <si>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</si>
  <si>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</si>
  <si>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</si>
  <si>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</si>
  <si>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</si>
  <si>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</si>
  <si>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</si>
  <si>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</si>
  <si>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</si>
  <si>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</si>
  <si>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</si>
  <si>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</si>
  <si>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</si>
  <si>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</si>
  <si>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</si>
  <si>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</si>
  <si>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</si>
  <si>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</si>
  <si>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</si>
  <si>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</si>
  <si>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</si>
  <si>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</si>
  <si>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</si>
  <si>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</si>
  <si>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</si>
  <si>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</si>
  <si>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</si>
  <si>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</si>
  <si>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</si>
  <si>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</si>
  <si>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</si>
  <si>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</si>
  <si>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</si>
  <si>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</si>
  <si>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</si>
  <si>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</si>
  <si>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</si>
  <si>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</si>
  <si>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</si>
  <si>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</si>
  <si>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</si>
  <si>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</si>
  <si>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</si>
  <si>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</si>
  <si>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</si>
  <si>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</si>
  <si>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</si>
  <si>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</si>
  <si>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</si>
  <si>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</si>
  <si>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</si>
  <si>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</si>
  <si>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</si>
  <si>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</si>
  <si>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</si>
  <si>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</si>
  <si>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</si>
  <si>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</si>
  <si>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</si>
  <si>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</si>
  <si>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</si>
  <si>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</si>
  <si>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</si>
  <si>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</si>
  <si>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</si>
  <si>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</si>
  <si>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</si>
  <si>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</si>
  <si>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</si>
  <si>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</si>
  <si>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</si>
  <si>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</si>
  <si>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</si>
  <si>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</si>
  <si>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</si>
  <si>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</si>
  <si>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</si>
  <si>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</si>
  <si>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</si>
  <si>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</si>
  <si>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</si>
  <si>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</si>
  <si>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</si>
  <si>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</si>
  <si>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</si>
  <si>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</si>
  <si>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</si>
  <si>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</si>
  <si>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</si>
  <si>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</si>
  <si>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</si>
  <si>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</si>
  <si>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</si>
  <si>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</si>
  <si>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</si>
  <si>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</si>
  <si>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</si>
  <si>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</si>
  <si>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</si>
  <si>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</si>
  <si>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</si>
  <si>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</si>
  <si>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</si>
  <si>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</si>
  <si>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</si>
  <si>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</si>
  <si>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</si>
  <si>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</si>
  <si>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</si>
  <si>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</si>
  <si>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</si>
  <si>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</si>
  <si>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</si>
  <si>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</si>
  <si>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</si>
  <si>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</si>
  <si>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</si>
  <si>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</si>
  <si>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</si>
  <si>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</si>
  <si>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</si>
  <si>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</si>
  <si>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</si>
  <si>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</si>
  <si>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</si>
  <si>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</si>
  <si>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</si>
  <si>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</si>
  <si>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</si>
  <si>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</si>
  <si>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</si>
  <si>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</si>
  <si>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</si>
  <si>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</si>
  <si>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</si>
  <si>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</si>
  <si>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</si>
  <si>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</si>
  <si>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</si>
  <si>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</si>
  <si>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</si>
  <si>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</si>
  <si>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</si>
  <si>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</si>
  <si>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</si>
  <si>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</si>
  <si>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</si>
  <si>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</si>
  <si>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</si>
  <si>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</si>
  <si>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</si>
  <si>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</si>
  <si>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</si>
  <si>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</si>
  <si>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</si>
  <si>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</si>
  <si>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</si>
  <si>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</si>
  <si>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</si>
  <si>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</si>
  <si>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</si>
  <si>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</si>
  <si>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</si>
  <si>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</si>
  <si>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</si>
  <si>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</si>
  <si>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</si>
  <si>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</si>
  <si>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</si>
  <si>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</si>
  <si>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</si>
  <si>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</si>
  <si>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</si>
  <si>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</si>
  <si>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</si>
  <si>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</si>
  <si>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</si>
  <si>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</si>
  <si>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</si>
  <si>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</si>
  <si>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</si>
  <si>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</si>
  <si>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</si>
  <si>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</si>
  <si>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</si>
  <si>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</si>
  <si>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</si>
  <si>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</si>
  <si>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</si>
  <si>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</si>
  <si>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</si>
  <si>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</si>
  <si>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</si>
  <si>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</si>
  <si>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</si>
  <si>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</si>
  <si>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</si>
  <si>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</si>
  <si>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</si>
  <si>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</si>
  <si>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</si>
  <si>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</si>
  <si>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</si>
  <si>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</si>
  <si>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</si>
  <si>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</si>
  <si>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</si>
  <si>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</si>
  <si>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</si>
  <si>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</si>
  <si>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</si>
  <si>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</si>
  <si>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</si>
  <si>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</si>
  <si>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</si>
  <si>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</si>
  <si>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</si>
  <si>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</si>
  <si>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</si>
  <si>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</si>
  <si>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</si>
  <si>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</si>
  <si>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</si>
  <si>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</si>
  <si>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</si>
  <si>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</si>
  <si>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</si>
  <si>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</si>
  <si>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</si>
  <si>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</si>
  <si>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</si>
  <si>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</si>
  <si>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</si>
  <si>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</si>
  <si>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</si>
  <si>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</si>
  <si>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</si>
  <si>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</si>
  <si>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</si>
  <si>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</si>
  <si>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</si>
  <si>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</si>
  <si>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</si>
  <si>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</si>
  <si>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</si>
  <si>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</si>
  <si>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</si>
  <si>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</si>
  <si>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</si>
  <si>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</si>
  <si>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</si>
  <si>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</si>
  <si>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</si>
  <si>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</si>
  <si>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</si>
  <si>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</si>
  <si>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</si>
  <si>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</si>
  <si>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</si>
  <si>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</si>
  <si>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</si>
  <si>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</si>
  <si>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</si>
  <si>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</si>
  <si>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</si>
  <si>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</si>
  <si>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</si>
  <si>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</si>
  <si>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</si>
  <si>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</si>
  <si>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</si>
  <si>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</si>
  <si>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</si>
  <si>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</si>
  <si>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</si>
  <si>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</si>
  <si>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</si>
  <si>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</si>
  <si>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</si>
  <si>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</si>
  <si>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</si>
  <si>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</si>
  <si>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</si>
  <si>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</si>
  <si>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</si>
  <si>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</si>
  <si>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</si>
  <si>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</si>
  <si>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</si>
  <si>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</si>
  <si>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</si>
  <si>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</si>
  <si>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</si>
  <si>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</si>
  <si>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</si>
  <si>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</si>
  <si>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</si>
  <si>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</si>
  <si>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</si>
  <si>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</si>
  <si>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</si>
  <si>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</si>
  <si>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</si>
  <si>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</si>
  <si>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</si>
  <si>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</si>
  <si>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</si>
  <si>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</si>
  <si>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</si>
  <si>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</si>
  <si>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</si>
  <si>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</si>
  <si>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</si>
  <si>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</si>
  <si>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</si>
  <si>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</si>
  <si>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</si>
  <si>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</si>
  <si>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</si>
  <si>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</si>
  <si>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</si>
  <si>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</si>
  <si>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</si>
  <si>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</si>
  <si>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</si>
  <si>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</si>
  <si>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</si>
  <si>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</si>
  <si>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</si>
  <si>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</si>
  <si>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</si>
  <si>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</si>
  <si>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</si>
  <si>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</si>
  <si>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</si>
  <si>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</si>
  <si>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</si>
  <si>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</si>
  <si>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</si>
  <si>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</si>
  <si>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</si>
  <si>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</si>
  <si>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</si>
  <si>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</si>
  <si>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</si>
  <si>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</si>
  <si>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</si>
  <si>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</si>
  <si>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</si>
  <si>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</si>
  <si>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</si>
  <si>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</si>
  <si>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</si>
  <si>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</si>
  <si>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</si>
  <si>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</si>
  <si>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</si>
  <si>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</si>
  <si>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</si>
  <si>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</si>
  <si>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</si>
  <si>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</si>
  <si>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</si>
  <si>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</si>
  <si>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</si>
  <si>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</si>
  <si>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</si>
  <si>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</si>
  <si>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</si>
  <si>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</si>
  <si>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</si>
  <si>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</si>
  <si>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</si>
  <si>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</si>
  <si>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</si>
  <si>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</si>
  <si>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</si>
  <si>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</si>
  <si>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</si>
  <si>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</si>
  <si>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</si>
  <si>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</si>
  <si>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</si>
  <si>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</si>
  <si>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</si>
  <si>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</si>
  <si>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</si>
  <si>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</si>
  <si>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</si>
  <si>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</si>
  <si>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</si>
  <si>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</si>
  <si>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</si>
  <si>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</si>
  <si>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</si>
  <si>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</si>
  <si>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</si>
  <si>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</si>
  <si>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</si>
  <si>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</si>
  <si>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</si>
  <si>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</si>
  <si>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</si>
  <si>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</si>
  <si>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</si>
  <si>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</si>
  <si>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</si>
  <si>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</si>
  <si>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</si>
  <si>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</si>
  <si>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</si>
  <si>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</si>
  <si>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</si>
  <si>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</si>
  <si>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</si>
  <si>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</si>
  <si>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</si>
  <si>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</si>
  <si>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</si>
  <si>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</si>
  <si>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</si>
  <si>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</si>
  <si>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</si>
  <si>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</si>
  <si>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</si>
  <si>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</si>
  <si>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</si>
  <si>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</si>
  <si>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</si>
  <si>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</si>
  <si>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</si>
  <si>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</si>
  <si>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</si>
  <si>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</si>
  <si>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</si>
  <si>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</si>
  <si>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</si>
  <si>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</si>
  <si>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</si>
  <si>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</si>
  <si>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</si>
  <si>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</si>
  <si>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</si>
  <si>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</si>
  <si>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</si>
  <si>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</si>
  <si>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</si>
  <si>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</si>
  <si>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</si>
  <si>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</si>
  <si>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</si>
  <si>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</si>
  <si>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</si>
  <si>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</si>
  <si>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</si>
  <si>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</si>
  <si>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</si>
  <si>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</si>
  <si>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</si>
  <si>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</si>
  <si>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</si>
  <si>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</si>
  <si>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</si>
  <si>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</si>
  <si>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</si>
  <si>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</si>
  <si>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</si>
  <si>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</si>
  <si>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</si>
  <si>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</si>
  <si>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</si>
  <si>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</si>
  <si>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</si>
  <si>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</si>
  <si>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</si>
  <si>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</si>
  <si>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</si>
  <si>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</si>
  <si>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</si>
  <si>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</si>
  <si>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</si>
  <si>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</si>
  <si>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</si>
  <si>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</si>
  <si>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</si>
  <si>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</si>
  <si>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</si>
  <si>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</si>
  <si>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</si>
  <si>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</si>
  <si>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</si>
  <si>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</si>
  <si>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</si>
  <si>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</si>
  <si>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</si>
  <si>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</si>
  <si>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</si>
  <si>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</si>
  <si>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</si>
  <si>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</si>
  <si>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</si>
  <si>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</si>
  <si>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</si>
  <si>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</si>
  <si>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</si>
  <si>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</si>
  <si>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</si>
  <si>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</si>
  <si>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</si>
  <si>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</si>
  <si>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</si>
  <si>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</si>
  <si>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</si>
  <si>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</si>
  <si>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</si>
  <si>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</si>
  <si>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</si>
  <si>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</si>
  <si>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</si>
  <si>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</si>
  <si>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</si>
  <si>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</si>
  <si>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</si>
  <si>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</si>
  <si>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</si>
  <si>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</si>
  <si>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</si>
  <si>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</si>
  <si>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</si>
  <si>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</si>
  <si>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</si>
  <si>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</si>
  <si>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</si>
  <si>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</si>
  <si>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</si>
  <si>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</si>
  <si>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</si>
  <si>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</si>
  <si>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</si>
  <si>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</si>
  <si>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</si>
  <si>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</si>
  <si>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</si>
  <si>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</si>
  <si>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</si>
  <si>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</si>
  <si>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</si>
  <si>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</si>
  <si>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</si>
  <si>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</si>
  <si>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</si>
  <si>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</si>
  <si>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</si>
  <si>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</si>
  <si>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</si>
  <si>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</si>
  <si>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</si>
  <si>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</si>
  <si>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</si>
  <si>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</si>
  <si>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</si>
  <si>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</si>
  <si>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</si>
  <si>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</si>
  <si>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</si>
  <si>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</si>
  <si>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</si>
  <si>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</si>
  <si>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</si>
  <si>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</si>
  <si>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</si>
  <si>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</si>
  <si>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</si>
  <si>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</si>
  <si>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</si>
  <si>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</si>
  <si>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</si>
  <si>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</si>
  <si>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</si>
  <si>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</si>
  <si>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</si>
  <si>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</si>
  <si>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</si>
  <si>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</si>
  <si>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</si>
  <si>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</si>
  <si>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</si>
  <si>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</si>
  <si>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</si>
  <si>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</si>
  <si>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</si>
  <si>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</si>
  <si>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</si>
  <si>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</si>
  <si>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</si>
  <si>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</si>
  <si>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</si>
  <si>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</si>
  <si>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</si>
  <si>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</si>
  <si>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</si>
  <si>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</si>
  <si>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</si>
  <si>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</si>
  <si>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</si>
  <si>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</si>
  <si>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</si>
  <si>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</si>
  <si>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</si>
  <si>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</si>
  <si>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</si>
  <si>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</si>
  <si>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</si>
  <si>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</si>
  <si>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</si>
  <si>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</si>
  <si>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</si>
  <si>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</si>
  <si>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</si>
  <si>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</si>
  <si>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</si>
  <si>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</si>
  <si>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</si>
  <si>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</si>
  <si>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</si>
  <si>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</si>
  <si>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</si>
  <si>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</si>
  <si>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</si>
  <si>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</si>
  <si>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</si>
  <si>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</si>
  <si>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</si>
  <si>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</si>
  <si>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</si>
  <si>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</si>
  <si>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</si>
  <si>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</si>
  <si>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</si>
  <si>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</si>
  <si>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</si>
  <si>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</si>
  <si>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</si>
  <si>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</si>
  <si>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</si>
  <si>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</si>
  <si>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</si>
  <si>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</si>
  <si>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</si>
  <si>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</si>
  <si>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</si>
  <si>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</si>
  <si>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</si>
  <si>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</si>
  <si>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</si>
  <si>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</si>
  <si>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</si>
  <si>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</si>
  <si>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</si>
  <si>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</si>
  <si>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</si>
  <si>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</si>
  <si>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</si>
  <si>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</si>
  <si>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</si>
  <si>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</si>
  <si>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</si>
  <si>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</si>
  <si>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</si>
  <si>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</si>
  <si>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</si>
  <si>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</si>
  <si>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</si>
  <si>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</si>
  <si>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</si>
  <si>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</si>
  <si>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</si>
  <si>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</si>
  <si>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</si>
  <si>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</si>
  <si>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</si>
  <si>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</si>
  <si>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</si>
  <si>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</si>
  <si>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</si>
  <si>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</si>
  <si>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</si>
  <si>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</si>
  <si>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</si>
  <si>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</si>
  <si>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</si>
  <si>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</si>
  <si>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</si>
  <si>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</si>
  <si>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</si>
  <si>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</si>
  <si>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</si>
  <si>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</si>
  <si>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</si>
  <si>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</si>
  <si>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</si>
  <si>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</si>
  <si>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</si>
  <si>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</si>
  <si>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</si>
  <si>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</si>
  <si>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</si>
  <si>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</si>
  <si>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</si>
  <si>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</si>
  <si>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</si>
  <si>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</si>
  <si>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</si>
  <si>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</si>
  <si>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</si>
  <si>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</si>
  <si>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</si>
  <si>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</si>
  <si>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</si>
  <si>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</si>
  <si>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</si>
  <si>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</si>
  <si>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</si>
  <si>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</si>
  <si>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</si>
  <si>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</si>
  <si>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</si>
  <si>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</si>
  <si>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</si>
  <si>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</si>
  <si>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</si>
  <si>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</si>
  <si>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</si>
  <si>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</si>
  <si>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</si>
  <si>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</si>
  <si>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</si>
  <si>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</si>
  <si>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</si>
  <si>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</si>
  <si>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</si>
  <si>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</si>
  <si>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</si>
  <si>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</si>
  <si>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</si>
  <si>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</si>
  <si>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</si>
  <si>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</si>
  <si>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</si>
  <si>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</si>
  <si>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</si>
  <si>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</si>
  <si>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</si>
  <si>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</si>
  <si>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</si>
  <si>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</si>
  <si>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</si>
  <si>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</si>
  <si>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</si>
  <si>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</si>
  <si>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</si>
  <si>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</si>
  <si>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</si>
  <si>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</si>
  <si>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</si>
  <si>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</si>
  <si>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</si>
  <si>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</si>
  <si>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</si>
  <si>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</si>
  <si>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</si>
  <si>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</si>
  <si>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</si>
  <si>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</si>
  <si>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</si>
  <si>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</si>
  <si>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</si>
  <si>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</si>
  <si>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</si>
  <si>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</si>
  <si>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</si>
  <si>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</si>
  <si>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</si>
  <si>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</si>
  <si>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</si>
  <si>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</si>
  <si>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</si>
  <si>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</si>
  <si>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</si>
  <si>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</si>
  <si>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</si>
  <si>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</si>
  <si>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</si>
  <si>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</si>
  <si>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</si>
  <si>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</si>
  <si>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</si>
  <si>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</si>
  <si>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</si>
  <si>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</si>
  <si>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</si>
  <si>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</si>
  <si>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</si>
  <si>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</si>
  <si>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</si>
  <si>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</si>
  <si>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</si>
  <si>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</si>
  <si>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</si>
  <si>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</si>
  <si>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</si>
  <si>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</si>
  <si>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</si>
  <si>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</si>
  <si>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</si>
  <si>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</si>
  <si>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</si>
  <si>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</si>
  <si>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</si>
  <si>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</si>
  <si>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</si>
  <si>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</si>
  <si>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</si>
  <si>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</si>
  <si>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</si>
  <si>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</si>
  <si>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</si>
  <si>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</si>
  <si>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</si>
  <si>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</si>
  <si>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</si>
  <si>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</si>
  <si>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</si>
  <si>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</si>
  <si>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</si>
  <si>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</si>
  <si>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</si>
  <si>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</si>
  <si>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</si>
  <si>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</si>
  <si>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</si>
  <si>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</si>
  <si>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</si>
  <si>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</si>
  <si>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</si>
  <si>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</si>
  <si>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</si>
  <si>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</si>
  <si>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</si>
  <si>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</si>
  <si>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</si>
  <si>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</si>
  <si>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</si>
  <si>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</si>
  <si>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</si>
  <si>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</si>
  <si>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</si>
  <si>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</si>
  <si>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</si>
  <si>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</si>
  <si>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</si>
  <si>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</si>
  <si>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</si>
  <si>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</si>
  <si>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</si>
  <si>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</si>
  <si>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</si>
  <si>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</si>
  <si>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</si>
  <si>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</si>
  <si>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</si>
  <si>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</si>
  <si>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</si>
  <si>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</si>
  <si>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</si>
  <si>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</si>
  <si>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</si>
  <si>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</si>
  <si>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</si>
  <si>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</si>
  <si>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</si>
  <si>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</si>
  <si>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</si>
  <si>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</si>
  <si>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</si>
  <si>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</si>
  <si>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</si>
  <si>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</si>
  <si>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</si>
  <si>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</si>
  <si>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</si>
  <si>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</si>
  <si>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</si>
  <si>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</si>
  <si>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</si>
  <si>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</si>
  <si>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</si>
  <si>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</si>
  <si>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</si>
  <si>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</si>
  <si>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</si>
  <si>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</si>
  <si>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</si>
  <si>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</si>
  <si>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</si>
  <si>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</si>
  <si>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</si>
  <si>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</si>
  <si>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</si>
  <si>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</si>
  <si>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</si>
  <si>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</si>
  <si>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</si>
  <si>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</si>
  <si>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</si>
  <si>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</si>
  <si>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</si>
  <si>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</si>
  <si>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</si>
  <si>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</si>
  <si>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</si>
  <si>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</si>
  <si>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</si>
  <si>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</si>
  <si>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</si>
  <si>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</si>
  <si>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</si>
  <si>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</si>
  <si>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</si>
  <si>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</si>
  <si>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</si>
  <si>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</si>
  <si>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</si>
  <si>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</si>
  <si>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</si>
  <si>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</si>
  <si>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</si>
  <si>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</si>
  <si>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</si>
  <si>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</si>
  <si>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</si>
  <si>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</si>
  <si>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</si>
  <si>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</si>
  <si>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</si>
  <si>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</si>
  <si>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</si>
  <si>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</si>
  <si>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</si>
  <si>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</si>
  <si>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</si>
  <si>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</si>
  <si>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</si>
  <si>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</si>
  <si>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</si>
  <si>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</si>
  <si>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</si>
  <si>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</si>
  <si>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</si>
  <si>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</si>
  <si>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</si>
  <si>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</si>
  <si>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</si>
  <si>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</si>
  <si>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</si>
  <si>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</si>
  <si>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</si>
  <si>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</si>
  <si>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</si>
  <si>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</si>
  <si>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</si>
  <si>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</si>
  <si>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</si>
  <si>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</si>
  <si>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</si>
  <si>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</si>
  <si>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</si>
  <si>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</si>
  <si>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</si>
  <si>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</si>
  <si>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</si>
  <si>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</si>
  <si>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</si>
  <si>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</si>
  <si>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</si>
  <si>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</si>
  <si>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</si>
  <si>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</si>
  <si>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</si>
  <si>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</si>
  <si>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</si>
  <si>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</si>
  <si>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</si>
  <si>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</si>
  <si>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</si>
  <si>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</si>
  <si>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</si>
  <si>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</si>
  <si>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</si>
  <si>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</si>
  <si>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</si>
  <si>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</si>
  <si>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</si>
  <si>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</si>
  <si>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</si>
  <si>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</si>
  <si>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</si>
  <si>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</si>
  <si>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</si>
  <si>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</si>
  <si>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</si>
  <si>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</si>
  <si>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</si>
  <si>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</si>
  <si>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</si>
  <si>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</si>
  <si>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</si>
  <si>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</si>
  <si>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</si>
  <si>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</si>
  <si>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</si>
  <si>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</si>
  <si>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</si>
  <si>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</si>
  <si>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</si>
  <si>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</si>
  <si>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</si>
  <si>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</si>
  <si>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</si>
  <si>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</si>
  <si>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</si>
  <si>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</si>
  <si>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</si>
  <si>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</si>
  <si>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</si>
  <si>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</si>
  <si>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</si>
  <si>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</si>
  <si>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</si>
  <si>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</si>
  <si>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</si>
  <si>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</si>
  <si>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</si>
  <si>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</si>
  <si>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</si>
  <si>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</si>
  <si>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</si>
  <si>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</si>
  <si>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</si>
  <si>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</si>
  <si>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</si>
  <si>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</si>
  <si>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</si>
  <si>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</si>
  <si>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</si>
  <si>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</si>
  <si>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</si>
  <si>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</si>
  <si>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</si>
  <si>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</si>
  <si>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</si>
  <si>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</si>
  <si>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</si>
  <si>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</si>
  <si>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</si>
  <si>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</si>
  <si>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</si>
  <si>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</si>
  <si>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</si>
  <si>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</si>
  <si>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</si>
  <si>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</si>
  <si>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</si>
  <si>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</si>
  <si>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</si>
  <si>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</si>
  <si>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</si>
  <si>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</si>
  <si>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</si>
  <si>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</si>
  <si>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</si>
  <si>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</si>
  <si>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</si>
  <si>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</si>
  <si>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</si>
  <si>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</si>
  <si>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</si>
  <si>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</si>
  <si>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</si>
  <si>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</si>
  <si>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</si>
  <si>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</si>
  <si>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</si>
  <si>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</si>
  <si>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</si>
  <si>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</si>
  <si>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</si>
  <si>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</si>
  <si>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</si>
  <si>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</si>
  <si>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</si>
  <si>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</si>
  <si>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</si>
  <si>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</si>
  <si>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</si>
  <si>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</si>
  <si>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</si>
  <si>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</si>
  <si>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</si>
  <si>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</si>
  <si>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</si>
  <si>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</si>
  <si>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</si>
  <si>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</si>
  <si>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</si>
  <si>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</si>
  <si>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</si>
  <si>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</si>
  <si>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</si>
  <si>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</si>
  <si>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</si>
  <si>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</si>
  <si>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</si>
  <si>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</si>
  <si>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</si>
  <si>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</si>
  <si>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</si>
  <si>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</si>
  <si>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</si>
  <si>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</si>
  <si>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</si>
  <si>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</si>
  <si>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</si>
  <si>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</si>
  <si>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</si>
  <si>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</si>
  <si>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</si>
  <si>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</si>
  <si>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</si>
  <si>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</si>
  <si>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</si>
  <si>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</si>
  <si>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</si>
  <si>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</si>
  <si>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</si>
  <si>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</si>
  <si>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</si>
  <si>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</si>
  <si>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</si>
  <si>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</si>
  <si>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</si>
  <si>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</si>
  <si>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</si>
  <si>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</si>
  <si>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</si>
  <si>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</si>
  <si>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</si>
  <si>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</si>
  <si>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</si>
  <si>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</si>
  <si>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</si>
  <si>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</si>
  <si>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</si>
  <si>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</si>
  <si>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</si>
  <si>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</si>
  <si>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</si>
  <si>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</si>
  <si>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</si>
  <si>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</si>
  <si>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</si>
  <si>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</si>
  <si>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</si>
  <si>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</si>
  <si>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</si>
  <si>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</si>
  <si>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</si>
  <si>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</si>
  <si>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</si>
  <si>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</si>
  <si>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</si>
  <si>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</si>
  <si>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</si>
  <si>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</si>
  <si>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</si>
  <si>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</si>
  <si>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</si>
  <si>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</si>
  <si>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</si>
  <si>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</si>
  <si>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</si>
  <si>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</si>
  <si>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</si>
  <si>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</si>
  <si>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</si>
  <si>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</si>
  <si>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</si>
  <si>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</si>
  <si>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</si>
  <si>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</si>
  <si>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</si>
  <si>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</si>
  <si>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</si>
  <si>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</si>
  <si>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</si>
  <si>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</si>
  <si>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</si>
  <si>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</si>
  <si>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</si>
  <si>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</si>
  <si>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</si>
  <si>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</si>
  <si>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</si>
  <si>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</si>
  <si>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</si>
  <si>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</si>
  <si>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</si>
  <si>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</si>
  <si>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</si>
  <si>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</si>
  <si>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</si>
  <si>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</si>
  <si>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</si>
  <si>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</si>
  <si>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</si>
  <si>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</si>
  <si>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</si>
  <si>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</si>
  <si>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</si>
  <si>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</si>
  <si>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</si>
  <si>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</si>
  <si>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</si>
  <si>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</si>
  <si>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</si>
  <si>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</si>
  <si>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</si>
  <si>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</si>
  <si>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</si>
  <si>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</si>
  <si>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</si>
  <si>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</si>
  <si>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</si>
  <si>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</si>
  <si>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</si>
  <si>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</si>
  <si>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</si>
  <si>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</si>
  <si>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</si>
  <si>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</si>
  <si>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</si>
  <si>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</si>
  <si>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</si>
  <si>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</si>
  <si>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</si>
  <si>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</si>
  <si>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</si>
  <si>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</si>
  <si>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</si>
  <si>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</si>
  <si>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</si>
  <si>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</si>
  <si>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</si>
  <si>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</si>
  <si>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</si>
  <si>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</si>
  <si>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</si>
  <si>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</si>
  <si>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</si>
  <si>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</si>
  <si>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</si>
  <si>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</si>
  <si>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</si>
  <si>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</si>
  <si>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</si>
  <si>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</si>
  <si>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</si>
  <si>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</si>
  <si>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</si>
  <si>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</si>
  <si>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</si>
  <si>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</si>
  <si>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</si>
  <si>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</si>
  <si>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</si>
  <si>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</si>
  <si>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</si>
  <si>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</si>
  <si>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</si>
  <si>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</si>
  <si>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</si>
  <si>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</si>
  <si>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</si>
  <si>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</si>
  <si>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</si>
  <si>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</si>
  <si>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</si>
  <si>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</si>
  <si>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</si>
  <si>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</si>
  <si>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</si>
  <si>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</si>
  <si>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</si>
  <si>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</si>
  <si>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</si>
  <si>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</si>
  <si>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</si>
  <si>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</si>
  <si>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</si>
  <si>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</si>
  <si>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</si>
  <si>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</si>
  <si>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</si>
  <si>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</si>
  <si>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</si>
  <si>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</si>
  <si>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</si>
  <si>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</si>
  <si>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</si>
  <si>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</si>
  <si>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</si>
  <si>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</si>
  <si>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</si>
  <si>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</si>
  <si>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</si>
  <si>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</si>
  <si>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</si>
  <si>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</si>
  <si>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</si>
  <si>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</si>
  <si>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</si>
  <si>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</si>
  <si>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</si>
  <si>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</si>
  <si>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</si>
  <si>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</si>
  <si>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</si>
  <si>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</si>
  <si>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</si>
  <si>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</si>
  <si>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</si>
  <si>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</si>
  <si>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</si>
  <si>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</si>
  <si>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</si>
  <si>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</si>
  <si>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</si>
  <si>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</si>
  <si>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</si>
  <si>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</si>
  <si>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</si>
  <si>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</si>
  <si>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</si>
  <si>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</si>
  <si>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</si>
  <si>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</si>
  <si>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</si>
  <si>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</si>
  <si>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</si>
  <si>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</si>
  <si>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</si>
  <si>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</si>
  <si>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</si>
  <si>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</si>
  <si>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</si>
  <si>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</si>
  <si>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</si>
  <si>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</si>
  <si>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</si>
  <si>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</si>
  <si>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</si>
  <si>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</si>
  <si>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</si>
  <si>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</si>
  <si>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</si>
  <si>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</si>
  <si>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</si>
  <si>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</si>
  <si>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</si>
  <si>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</si>
  <si>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</si>
  <si>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</si>
  <si>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</si>
  <si>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</si>
  <si>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</si>
  <si>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</si>
  <si>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</si>
  <si>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</si>
  <si>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</si>
  <si>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</si>
  <si>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</si>
  <si>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</si>
  <si>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</si>
  <si>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</si>
  <si>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</si>
  <si>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</si>
  <si>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</si>
  <si>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</si>
  <si>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</si>
  <si>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</si>
  <si>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</si>
  <si>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</si>
  <si>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</si>
  <si>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</si>
  <si>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</si>
  <si>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</si>
  <si>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</si>
  <si>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</si>
  <si>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</si>
  <si>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</si>
  <si>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</si>
  <si>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</si>
  <si>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</si>
  <si>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</si>
  <si>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</si>
  <si>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</si>
  <si>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</si>
  <si>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</si>
  <si>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</si>
  <si>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</si>
  <si>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</si>
  <si>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</si>
  <si>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</si>
  <si>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</si>
  <si>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</si>
  <si>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</si>
  <si>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</si>
  <si>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</si>
  <si>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</si>
  <si>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</si>
  <si>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</si>
  <si>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</si>
  <si>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</si>
  <si>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</si>
  <si>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</si>
  <si>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</si>
  <si>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</si>
  <si>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</si>
  <si>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</si>
  <si>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</si>
  <si>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</si>
  <si>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</si>
  <si>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</si>
  <si>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</si>
  <si>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</si>
  <si>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</si>
  <si>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</si>
  <si>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</si>
  <si>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</si>
  <si>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</si>
  <si>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</si>
  <si>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</si>
  <si>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</si>
  <si>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</si>
  <si>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</si>
  <si>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</si>
  <si>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</si>
  <si>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</si>
  <si>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</si>
  <si>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</si>
  <si>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</si>
  <si>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</si>
  <si>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</si>
  <si>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</si>
  <si>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</si>
  <si>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</si>
  <si>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</si>
  <si>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</si>
  <si>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</si>
  <si>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</si>
  <si>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</si>
  <si>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</si>
  <si>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</si>
  <si>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</si>
  <si>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</si>
  <si>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</si>
  <si>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</si>
  <si>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</si>
  <si>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</si>
  <si>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</si>
  <si>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</si>
  <si>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</si>
  <si>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</si>
  <si>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</si>
  <si>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</si>
  <si>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</si>
  <si>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</si>
  <si>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</si>
  <si>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</si>
  <si>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</si>
  <si>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</si>
  <si>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</si>
  <si>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</si>
  <si>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</si>
  <si>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</si>
  <si>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</si>
  <si>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</si>
  <si>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</si>
  <si>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</si>
  <si>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</si>
  <si>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</si>
  <si>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</si>
  <si>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</si>
  <si>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</si>
  <si>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</si>
  <si>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</si>
  <si>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</si>
  <si>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</si>
  <si>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</si>
  <si>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</si>
  <si>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</si>
  <si>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</si>
  <si>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</si>
  <si>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</si>
  <si>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</si>
  <si>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</si>
  <si>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</si>
  <si>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</si>
  <si>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</si>
  <si>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</si>
  <si>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</si>
  <si>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</si>
  <si>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</si>
  <si>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</si>
  <si>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</si>
  <si>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</si>
  <si>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</si>
  <si>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</si>
  <si>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</si>
  <si>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</si>
  <si>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</si>
  <si>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</si>
  <si>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</si>
  <si>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</si>
  <si>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</si>
  <si>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</si>
  <si>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</si>
  <si>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</si>
  <si>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</si>
  <si>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</si>
  <si>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</si>
  <si>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</si>
  <si>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</si>
  <si>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</si>
  <si>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</si>
  <si>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</si>
  <si>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</si>
  <si>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</si>
  <si>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</si>
  <si>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</si>
  <si>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</si>
  <si>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</si>
  <si>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</si>
  <si>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</si>
  <si>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</si>
  <si>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</si>
  <si>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</si>
  <si>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</si>
  <si>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</si>
  <si>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</si>
  <si>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</si>
  <si>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</si>
  <si>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</si>
  <si>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</si>
  <si>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</si>
  <si>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</si>
  <si>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</si>
  <si>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</si>
  <si>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</si>
  <si>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</si>
  <si>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</si>
  <si>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</si>
  <si>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</si>
  <si>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</si>
  <si>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</si>
  <si>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</si>
  <si>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</si>
  <si>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</si>
  <si>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</si>
  <si>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</si>
  <si>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</si>
  <si>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</si>
  <si>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</si>
  <si>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</si>
  <si>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</si>
  <si>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</si>
  <si>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</si>
  <si>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</si>
  <si>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</si>
  <si>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</si>
  <si>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</si>
  <si>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</si>
  <si>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</si>
  <si>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</si>
  <si>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</si>
  <si>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</si>
  <si>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</si>
  <si>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</si>
  <si>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</si>
  <si>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</si>
  <si>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</si>
  <si>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</si>
  <si>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</si>
  <si>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</si>
  <si>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</si>
  <si>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</si>
  <si>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</si>
  <si>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</si>
  <si>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</si>
  <si>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</si>
  <si>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</si>
  <si>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</si>
  <si>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</si>
  <si>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</si>
  <si>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</si>
  <si>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</si>
  <si>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</si>
  <si>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</si>
  <si>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</si>
  <si>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</si>
  <si>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</si>
  <si>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</si>
  <si>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</si>
  <si>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</si>
  <si>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</si>
  <si>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</si>
  <si>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</si>
  <si>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</si>
  <si>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</si>
  <si>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</si>
  <si>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</si>
  <si>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</si>
  <si>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</si>
  <si>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</si>
  <si>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</si>
  <si>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</si>
  <si>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</si>
  <si>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</si>
  <si>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</si>
  <si>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</si>
  <si>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</si>
  <si>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</si>
  <si>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</si>
  <si>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</si>
  <si>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</si>
  <si>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</si>
  <si>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</si>
  <si>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</si>
  <si>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</si>
  <si>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</si>
  <si>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</si>
  <si>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</si>
  <si>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</si>
  <si>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</si>
  <si>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</si>
  <si>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</si>
  <si>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</si>
  <si>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</si>
  <si>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</si>
  <si>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</si>
  <si>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</si>
  <si>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</si>
  <si>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</si>
  <si>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</si>
  <si>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</si>
  <si>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</si>
  <si>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</si>
  <si>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</si>
  <si>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</si>
  <si>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</si>
  <si>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</si>
  <si>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</si>
  <si>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</si>
  <si>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</si>
  <si>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</si>
  <si>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</si>
  <si>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</si>
  <si>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</si>
  <si>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</si>
  <si>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</si>
  <si>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</si>
  <si>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</si>
  <si>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</si>
  <si>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</si>
  <si>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</si>
  <si>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</si>
  <si>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</si>
  <si>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</si>
  <si>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</si>
  <si>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</si>
  <si>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</si>
  <si>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</si>
  <si>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</si>
  <si>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</si>
  <si>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</si>
  <si>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</si>
  <si>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</si>
  <si>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</si>
  <si>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</si>
  <si>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</si>
  <si>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</si>
  <si>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</si>
  <si>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</si>
  <si>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</si>
  <si>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</si>
  <si>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</si>
  <si>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</si>
  <si>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</si>
  <si>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</si>
  <si>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</si>
  <si>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</si>
  <si>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</si>
  <si>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</si>
  <si>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</si>
  <si>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</si>
  <si>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</si>
  <si>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</si>
  <si>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</si>
  <si>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</si>
  <si>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</si>
  <si>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</si>
  <si>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</si>
  <si>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</si>
  <si>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</si>
  <si>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</si>
  <si>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</si>
  <si>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</si>
  <si>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</si>
  <si>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</si>
  <si>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</si>
  <si>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</si>
  <si>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</si>
  <si>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</si>
  <si>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</si>
  <si>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</si>
  <si>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</si>
  <si>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</si>
  <si>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</si>
  <si>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</si>
  <si>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</si>
  <si>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</si>
  <si>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</si>
  <si>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</si>
  <si>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</si>
  <si>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</si>
  <si>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</si>
  <si>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</si>
  <si>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</si>
  <si>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</si>
  <si>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</si>
  <si>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</si>
  <si>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</si>
  <si>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</si>
  <si>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</si>
  <si>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</si>
  <si>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</si>
  <si>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</si>
  <si>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</si>
  <si>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</si>
  <si>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</si>
  <si>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</si>
  <si>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</si>
  <si>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</si>
  <si>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</si>
  <si>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</si>
  <si>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</si>
  <si>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</si>
  <si>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</si>
  <si>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</si>
  <si>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</si>
  <si>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</si>
  <si>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</si>
  <si>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</si>
  <si>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</si>
  <si>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</si>
  <si>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</si>
  <si>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</si>
  <si>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</si>
  <si>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</si>
  <si>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</si>
  <si>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</si>
  <si>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</si>
  <si>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</si>
  <si>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</si>
  <si>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</si>
  <si>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</si>
  <si>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</si>
  <si>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</si>
  <si>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</si>
  <si>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</si>
  <si>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</si>
  <si>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</si>
  <si>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</si>
  <si>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</si>
  <si>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</si>
  <si>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</si>
  <si>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</si>
  <si>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</si>
  <si>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</si>
  <si>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</si>
  <si>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</si>
  <si>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</si>
  <si>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</si>
  <si>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</si>
  <si>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</si>
  <si>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</si>
  <si>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</si>
  <si>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</si>
  <si>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</si>
  <si>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</si>
  <si>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</si>
  <si>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</si>
  <si>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</si>
  <si>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</si>
  <si>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</si>
  <si>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</si>
  <si>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</si>
  <si>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</si>
  <si>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</si>
  <si>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</si>
  <si>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</si>
  <si>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</si>
  <si>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</si>
  <si>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</si>
  <si>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</si>
  <si>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</si>
  <si>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</si>
  <si>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</si>
  <si>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</si>
  <si>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</si>
  <si>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</si>
  <si>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</si>
  <si>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</si>
  <si>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</si>
  <si>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</si>
  <si>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</si>
  <si>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</si>
  <si>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</si>
  <si>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</si>
  <si>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</si>
  <si>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</si>
  <si>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</si>
  <si>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</si>
  <si>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</si>
  <si>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</si>
  <si>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</si>
  <si>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</si>
  <si>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</si>
  <si>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</si>
  <si>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</si>
  <si>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</si>
  <si>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</si>
  <si>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</si>
  <si>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</si>
  <si>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</si>
  <si>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</si>
  <si>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</si>
  <si>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</si>
  <si>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</si>
  <si>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</si>
  <si>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</si>
  <si>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</si>
  <si>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</si>
  <si>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</si>
  <si>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</si>
  <si>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</si>
  <si>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</si>
  <si>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</si>
  <si>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</si>
  <si>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</si>
  <si>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</si>
  <si>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</si>
  <si>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</si>
  <si>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</si>
  <si>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</si>
  <si>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</si>
  <si>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</si>
  <si>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</si>
  <si>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</si>
  <si>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</si>
  <si>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</si>
  <si>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</si>
  <si>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</si>
  <si>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</si>
  <si>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</si>
  <si>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</si>
  <si>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</si>
  <si>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</si>
  <si>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</si>
  <si>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</si>
  <si>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</si>
  <si>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</si>
  <si>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</si>
  <si>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</si>
  <si>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</si>
  <si>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</si>
  <si>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</si>
  <si>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</si>
  <si>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</si>
  <si>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</si>
  <si>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</si>
  <si>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</si>
  <si>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</si>
  <si>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</si>
  <si>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</si>
  <si>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</si>
  <si>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</si>
  <si>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</si>
  <si>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</si>
  <si>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</si>
  <si>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</si>
  <si>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</si>
  <si>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</si>
  <si>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</si>
  <si>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</si>
  <si>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</si>
  <si>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</si>
  <si>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</si>
  <si>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</si>
  <si>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</si>
  <si>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</si>
  <si>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</si>
  <si>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</si>
  <si>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</si>
  <si>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</si>
  <si>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</si>
  <si>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</si>
  <si>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</si>
  <si>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</si>
  <si>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</si>
  <si>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</si>
  <si>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</si>
  <si>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</si>
  <si>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</si>
  <si>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</si>
  <si>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</si>
  <si>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</si>
  <si>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</si>
  <si>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</si>
  <si>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</si>
  <si>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</si>
  <si>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</si>
  <si>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</si>
  <si>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</si>
  <si>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</si>
  <si>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</si>
  <si>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</si>
  <si>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</si>
  <si>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</si>
  <si>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</si>
  <si>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</si>
  <si>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</si>
  <si>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</si>
  <si>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</si>
  <si>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</si>
  <si>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</si>
  <si>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</si>
  <si>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</si>
  <si>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</si>
  <si>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</si>
  <si>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</si>
  <si>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</si>
  <si>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</si>
  <si>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</si>
  <si>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</si>
  <si>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</si>
  <si>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</si>
  <si>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</si>
  <si>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</si>
  <si>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</si>
  <si>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</si>
  <si>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</si>
  <si>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</si>
  <si>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</si>
  <si>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</si>
  <si>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</si>
  <si>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</si>
  <si>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</si>
  <si>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</si>
  <si>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</si>
  <si>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</si>
  <si>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</si>
  <si>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</si>
  <si>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</si>
  <si>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</si>
  <si>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</si>
  <si>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</si>
  <si>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</si>
  <si>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</si>
  <si>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</si>
  <si>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</si>
  <si>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</si>
  <si>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</si>
  <si>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</si>
  <si>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</si>
  <si>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</si>
  <si>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</si>
  <si>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</si>
  <si>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</si>
  <si>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</si>
  <si>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</si>
  <si>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</si>
  <si>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</si>
  <si>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</si>
  <si>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</si>
  <si>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</si>
  <si>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</si>
  <si>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</si>
  <si>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</si>
  <si>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</si>
  <si>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</si>
  <si>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</si>
  <si>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</si>
  <si>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</si>
  <si>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</si>
  <si>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</si>
  <si>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</si>
  <si>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</si>
  <si>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</si>
  <si>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</si>
  <si>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</si>
  <si>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</si>
  <si>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</si>
  <si>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</si>
  <si>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</si>
  <si>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</si>
  <si>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</si>
  <si>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</si>
  <si>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</si>
  <si>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</si>
  <si>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</si>
  <si>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</si>
  <si>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</si>
  <si>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</si>
  <si>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</si>
  <si>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</si>
  <si>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</si>
  <si>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</si>
  <si>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</si>
  <si>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</si>
  <si>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</si>
  <si>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</si>
  <si>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</si>
  <si>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</si>
  <si>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</si>
  <si>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</si>
  <si>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</si>
  <si>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</si>
  <si>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</si>
  <si>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</si>
  <si>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</si>
  <si>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</si>
  <si>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</si>
  <si>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</si>
  <si>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</si>
  <si>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</si>
  <si>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</si>
  <si>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</si>
  <si>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</si>
  <si>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</si>
  <si>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</si>
  <si>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</si>
  <si>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</si>
  <si>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</si>
  <si>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</si>
  <si>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</si>
  <si>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</si>
  <si>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</si>
  <si>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</si>
  <si>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</si>
  <si>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</si>
  <si>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</si>
  <si>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</si>
  <si>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</si>
  <si>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</si>
  <si>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</si>
  <si>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</si>
  <si>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</si>
  <si>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</si>
  <si>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</si>
  <si>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</si>
  <si>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</si>
  <si>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</si>
  <si>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</si>
  <si>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</si>
  <si>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</si>
  <si>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</si>
  <si>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</si>
  <si>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</si>
  <si>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</si>
  <si>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</si>
  <si>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</si>
  <si>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</si>
  <si>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</si>
  <si>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</si>
  <si>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</si>
  <si>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</si>
  <si>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</si>
  <si>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</si>
  <si>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</si>
  <si>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</si>
  <si>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</si>
  <si>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</si>
  <si>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</si>
  <si>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</si>
  <si>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</si>
  <si>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</si>
  <si>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</si>
  <si>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</si>
  <si>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</si>
  <si>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</si>
  <si>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</si>
  <si>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</si>
  <si>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</si>
  <si>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</si>
  <si>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</si>
  <si>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</si>
  <si>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</si>
  <si>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</si>
  <si>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</si>
  <si>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</si>
  <si>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</si>
  <si>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</si>
  <si>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</si>
  <si>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</si>
  <si>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</si>
  <si>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</si>
  <si>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</si>
  <si>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</si>
  <si>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</si>
  <si>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</si>
  <si>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</si>
  <si>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</si>
  <si>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</si>
  <si>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</si>
  <si>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</si>
  <si>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</si>
  <si>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</si>
  <si>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</si>
  <si>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</si>
  <si>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</si>
  <si>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</si>
  <si>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</si>
  <si>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</si>
  <si>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</si>
  <si>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</si>
  <si>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</si>
  <si>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</si>
  <si>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</si>
  <si>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</si>
  <si>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</si>
  <si>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</si>
  <si>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</si>
  <si>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</si>
  <si>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</si>
  <si>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</si>
  <si>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</si>
  <si>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</si>
  <si>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</si>
  <si>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</si>
  <si>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</si>
  <si>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</si>
  <si>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</si>
  <si>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</si>
  <si>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</si>
  <si>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</si>
  <si>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</si>
  <si>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</si>
  <si>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</si>
  <si>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</si>
  <si>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</si>
  <si>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</si>
  <si>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</si>
  <si>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</si>
  <si>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</si>
  <si>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</si>
  <si>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</si>
  <si>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</si>
  <si>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</si>
  <si>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</si>
  <si>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</si>
  <si>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</si>
  <si>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</si>
  <si>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</si>
  <si>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</si>
  <si>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</si>
  <si>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</si>
  <si>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</si>
  <si>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</si>
  <si>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</si>
  <si>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</si>
  <si>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</si>
  <si>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</si>
  <si>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</si>
  <si>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</si>
  <si>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</si>
  <si>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</si>
  <si>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</si>
  <si>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</si>
  <si>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</si>
  <si>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</si>
  <si>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</si>
  <si>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</si>
  <si>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</si>
  <si>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</si>
  <si>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</si>
  <si>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</si>
  <si>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</si>
  <si>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</si>
  <si>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</si>
  <si>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</si>
  <si>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</si>
  <si>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</si>
  <si>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</si>
  <si>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</si>
  <si>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</si>
  <si>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</si>
  <si>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</si>
  <si>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</si>
  <si>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</si>
  <si>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</si>
  <si>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</si>
  <si>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</si>
  <si>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</si>
  <si>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</si>
  <si>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</si>
  <si>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</si>
  <si>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</si>
  <si>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</si>
  <si>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</si>
  <si>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</si>
  <si>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</si>
  <si>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</si>
  <si>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</si>
  <si>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</si>
  <si>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</si>
  <si>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</si>
  <si>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</si>
  <si>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</si>
  <si>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</si>
  <si>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</si>
  <si>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</si>
  <si>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</si>
  <si>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</si>
  <si>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</si>
  <si>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</si>
  <si>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</si>
  <si>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</si>
  <si>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</si>
  <si>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</si>
  <si>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</si>
  <si>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</si>
  <si>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</si>
  <si>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</si>
  <si>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</si>
  <si>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</si>
  <si>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</si>
  <si>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</si>
  <si>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</si>
  <si>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</si>
  <si>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</si>
  <si>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</si>
  <si>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</si>
  <si>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</si>
  <si>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</si>
  <si>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</si>
  <si>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</si>
  <si>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</si>
  <si>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</si>
  <si>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</si>
  <si>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</si>
  <si>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</si>
  <si>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</si>
  <si>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</si>
  <si>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</si>
  <si>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</si>
  <si>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</si>
  <si>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</si>
  <si>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</si>
  <si>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</si>
  <si>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</si>
  <si>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</si>
  <si>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</si>
  <si>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</si>
  <si>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</si>
  <si>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</si>
  <si>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</si>
  <si>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</si>
  <si>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</si>
  <si>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</si>
  <si>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</si>
  <si>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</si>
  <si>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</si>
  <si>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</si>
  <si>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</si>
  <si>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</si>
  <si>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</si>
  <si>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</si>
  <si>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</si>
  <si>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</si>
  <si>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</si>
  <si>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</si>
  <si>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</si>
  <si>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</si>
  <si>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</si>
  <si>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</si>
  <si>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</si>
  <si>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</si>
  <si>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</si>
  <si>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</si>
  <si>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</si>
  <si>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</si>
  <si>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</si>
  <si>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</si>
  <si>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</si>
  <si>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</si>
  <si>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</si>
  <si>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</si>
  <si>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</si>
  <si>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</si>
  <si>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</si>
  <si>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</si>
  <si>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</si>
  <si>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</si>
  <si>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</si>
  <si>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</si>
  <si>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</si>
  <si>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</si>
  <si>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</si>
  <si>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</si>
  <si>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</si>
  <si>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</si>
  <si>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</si>
  <si>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</si>
  <si>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</si>
  <si>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</si>
  <si>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</si>
  <si>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</si>
  <si>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</si>
  <si>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</si>
  <si>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</si>
  <si>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</si>
  <si>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</si>
  <si>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</si>
  <si>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</si>
  <si>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</si>
  <si>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</si>
  <si>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</si>
  <si>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</si>
  <si>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</si>
  <si>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</si>
  <si>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</si>
  <si>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</si>
  <si>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</si>
  <si>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</si>
  <si>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</si>
  <si>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</si>
  <si>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</si>
  <si>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</si>
  <si>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</si>
  <si>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</si>
  <si>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</si>
  <si>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</si>
  <si>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</si>
  <si>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</si>
  <si>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</si>
  <si>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</si>
  <si>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</si>
  <si>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</si>
  <si>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</si>
  <si>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</si>
  <si>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</si>
  <si>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</si>
  <si>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</si>
  <si>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</si>
  <si>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</si>
  <si>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</si>
  <si>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</si>
  <si>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</si>
  <si>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</si>
  <si>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</si>
  <si>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</si>
  <si>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</si>
  <si>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</si>
  <si>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</si>
  <si>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</si>
  <si>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</si>
  <si>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</si>
  <si>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</si>
  <si>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</si>
  <si>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</si>
  <si>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</si>
  <si>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</si>
  <si>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</si>
  <si>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</si>
  <si>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</si>
  <si>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</si>
  <si>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</si>
  <si>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</si>
  <si>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</si>
  <si>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</si>
  <si>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</si>
  <si>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</si>
  <si>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</si>
  <si>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</si>
  <si>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</si>
  <si>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</si>
  <si>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</si>
  <si>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</si>
  <si>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</si>
  <si>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</si>
  <si>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</si>
  <si>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</si>
  <si>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</si>
  <si>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</si>
  <si>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</si>
  <si>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</si>
  <si>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</si>
  <si>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</si>
  <si>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</si>
  <si>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</si>
  <si>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</si>
  <si>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</si>
  <si>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</si>
  <si>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</si>
  <si>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</si>
  <si>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</si>
  <si>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</si>
  <si>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</si>
  <si>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</si>
  <si>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</si>
  <si>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</si>
  <si>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</si>
  <si>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</si>
  <si>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</si>
  <si>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</si>
  <si>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</si>
  <si>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</si>
  <si>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</si>
  <si>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</si>
  <si>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</si>
  <si>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</si>
  <si>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</si>
  <si>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</si>
  <si>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</si>
  <si>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</si>
  <si>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</si>
  <si>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</si>
  <si>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</si>
  <si>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</si>
  <si>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</si>
  <si>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</si>
  <si>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</si>
  <si>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</si>
  <si>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</si>
  <si>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</si>
  <si>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</si>
  <si>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</si>
  <si>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</si>
  <si>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</si>
  <si>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</si>
  <si>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</si>
  <si>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</si>
  <si>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</si>
  <si>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</si>
  <si>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</si>
  <si>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</si>
  <si>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</si>
  <si>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</si>
  <si>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</si>
  <si>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</si>
  <si>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</si>
  <si>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</si>
  <si>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</si>
  <si>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</si>
  <si>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</si>
  <si>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</si>
  <si>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</si>
  <si>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</si>
  <si>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</si>
  <si>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</si>
  <si>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</si>
  <si>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</si>
  <si>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</si>
  <si>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</si>
  <si>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</si>
  <si>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</si>
  <si>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</si>
  <si>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</si>
  <si>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</si>
  <si>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</si>
  <si>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</si>
  <si>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</si>
  <si>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</si>
  <si>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</si>
  <si>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</si>
  <si>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</si>
  <si>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</si>
  <si>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</si>
  <si>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</si>
  <si>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</si>
  <si>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</si>
  <si>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</si>
  <si>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</si>
  <si>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</si>
  <si>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</si>
  <si>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</si>
  <si>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</si>
  <si>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</si>
  <si>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</si>
  <si>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</si>
  <si>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</si>
  <si>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</si>
  <si>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</si>
  <si>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</si>
  <si>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</si>
  <si>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</si>
  <si>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</si>
  <si>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</si>
  <si>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</si>
  <si>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</si>
  <si>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</si>
  <si>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</si>
  <si>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</si>
  <si>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</si>
  <si>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</si>
  <si>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</si>
  <si>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</si>
  <si>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</si>
  <si>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</si>
  <si>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</si>
  <si>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</si>
  <si>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</si>
  <si>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</si>
  <si>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</si>
  <si>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</si>
  <si>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</si>
  <si>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</si>
  <si>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</si>
  <si>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</si>
  <si>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</si>
  <si>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</si>
  <si>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</si>
  <si>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</si>
  <si>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</si>
  <si>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</si>
  <si>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</si>
  <si>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</si>
  <si>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</si>
  <si>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</si>
  <si>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</si>
  <si>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</si>
  <si>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</si>
  <si>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</si>
  <si>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</si>
  <si>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</si>
  <si>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</si>
  <si>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</si>
  <si>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</si>
  <si>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</si>
  <si>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</si>
  <si>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</si>
  <si>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</si>
  <si>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</si>
  <si>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</si>
  <si>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</si>
  <si>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</si>
  <si>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</si>
  <si>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</si>
  <si>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</si>
  <si>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</si>
  <si>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</si>
  <si>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</si>
  <si>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</si>
  <si>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</si>
  <si>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</si>
  <si>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</si>
  <si>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</si>
  <si>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</si>
  <si>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</si>
  <si>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</si>
  <si>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</si>
  <si>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</si>
  <si>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</si>
  <si>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</si>
  <si>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</si>
  <si>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</si>
  <si>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</si>
  <si>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</si>
  <si>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</si>
  <si>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</si>
  <si>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</si>
  <si>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</si>
  <si>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</si>
  <si>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</si>
  <si>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</si>
  <si>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</si>
  <si>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</si>
  <si>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</si>
  <si>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</si>
  <si>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</si>
  <si>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</si>
  <si>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</si>
  <si>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</si>
  <si>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</si>
  <si>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</si>
  <si>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</si>
  <si>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</si>
  <si>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</si>
  <si>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</si>
  <si>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</si>
  <si>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</si>
  <si>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</si>
  <si>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</si>
  <si>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</si>
  <si>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</si>
  <si>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</si>
  <si>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</si>
  <si>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</si>
  <si>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</si>
  <si>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</si>
  <si>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</si>
  <si>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</si>
  <si>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</si>
  <si>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</si>
  <si>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</si>
  <si>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</si>
  <si>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</si>
  <si>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</si>
  <si>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</si>
  <si>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</si>
  <si>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</si>
  <si>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</si>
  <si>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</si>
  <si>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</si>
  <si>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</si>
  <si>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</si>
  <si>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</si>
  <si>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</si>
  <si>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</si>
  <si>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</si>
  <si>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</si>
  <si>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</si>
  <si>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</si>
  <si>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</si>
  <si>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</si>
  <si>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</si>
  <si>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</si>
  <si>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</si>
  <si>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</si>
  <si>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</si>
  <si>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</si>
  <si>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</si>
  <si>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</si>
  <si>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</si>
  <si>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</si>
  <si>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</si>
  <si>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</si>
  <si>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</si>
  <si>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</si>
  <si>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</si>
  <si>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</si>
  <si>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</si>
  <si>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</si>
  <si>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</si>
  <si>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</si>
  <si>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</si>
  <si>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</si>
  <si>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</si>
  <si>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</si>
  <si>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</si>
  <si>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</si>
  <si>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</si>
  <si>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</si>
  <si>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</si>
  <si>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</si>
  <si>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</si>
  <si>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</si>
  <si>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</si>
  <si>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</si>
  <si>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</si>
  <si>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</si>
  <si>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</si>
  <si>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</si>
  <si>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</si>
  <si>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</si>
  <si>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</si>
  <si>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</si>
  <si>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</si>
  <si>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</si>
  <si>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</si>
  <si>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</si>
  <si>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</si>
  <si>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</si>
  <si>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</si>
  <si>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</si>
  <si>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</si>
  <si>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</si>
  <si>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</si>
  <si>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</si>
  <si>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</si>
  <si>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</si>
  <si>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</si>
  <si>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</si>
  <si>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</si>
  <si>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</si>
  <si>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</si>
  <si>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</si>
  <si>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</si>
  <si>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</si>
  <si>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</si>
  <si>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</si>
  <si>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</si>
  <si>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</si>
  <si>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</si>
  <si>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</si>
  <si>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</si>
  <si>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</si>
  <si>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</si>
  <si>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</si>
  <si>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</si>
  <si>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</si>
  <si>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</si>
  <si>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</si>
  <si>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</si>
  <si>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</si>
  <si>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</si>
  <si>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</si>
  <si>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</si>
  <si>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</si>
  <si>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</si>
  <si>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</si>
  <si>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</si>
  <si>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</si>
  <si>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</si>
  <si>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</si>
  <si>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</si>
  <si>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</si>
  <si>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</si>
  <si>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</si>
  <si>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</si>
  <si>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</si>
  <si>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</si>
  <si>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</si>
  <si>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</si>
  <si>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</si>
  <si>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</si>
  <si>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</si>
  <si>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</si>
  <si>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</si>
  <si>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</si>
  <si>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</si>
  <si>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</si>
  <si>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</si>
  <si>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</si>
  <si>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</si>
  <si>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</si>
  <si>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</si>
  <si>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</si>
  <si>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</si>
  <si>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</si>
  <si>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</si>
  <si>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</si>
  <si>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</si>
  <si>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</si>
  <si>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</si>
  <si>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</si>
  <si>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</si>
  <si>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</si>
  <si>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</si>
  <si>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</si>
  <si>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</si>
  <si>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</si>
  <si>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</si>
  <si>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</si>
  <si>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</si>
  <si>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</si>
  <si>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</si>
  <si>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</si>
  <si>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</si>
  <si>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</si>
  <si>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</si>
  <si>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</si>
  <si>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</si>
  <si>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</si>
  <si>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</si>
  <si>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</si>
  <si>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</si>
  <si>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</si>
  <si>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</si>
  <si>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</si>
  <si>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</si>
  <si>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</si>
  <si>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</si>
  <si>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</si>
  <si>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</si>
  <si>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</si>
  <si>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</si>
  <si>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</si>
  <si>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</si>
  <si>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</si>
  <si>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</si>
  <si>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</si>
  <si>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</si>
  <si>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</si>
  <si>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</si>
  <si>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</si>
  <si>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</si>
  <si>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</si>
  <si>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</si>
  <si>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</si>
  <si>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</si>
  <si>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</si>
  <si>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</si>
  <si>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</si>
  <si>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</si>
  <si>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</si>
  <si>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</si>
  <si>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</si>
  <si>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</si>
  <si>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</si>
  <si>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</si>
  <si>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</si>
  <si>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</si>
  <si>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</si>
  <si>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</si>
  <si>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</si>
  <si>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</si>
  <si>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</si>
  <si>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</si>
  <si>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</si>
  <si>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</si>
  <si>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</si>
  <si>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</si>
  <si>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</si>
  <si>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</si>
  <si>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</si>
  <si>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</si>
  <si>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</si>
  <si>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</si>
  <si>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</si>
  <si>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</si>
  <si>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</si>
  <si>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</si>
  <si>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</si>
  <si>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</si>
  <si>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</si>
  <si>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</si>
  <si>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</si>
  <si>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</si>
  <si>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</si>
  <si>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</si>
  <si>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</si>
  <si>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</si>
  <si>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</si>
  <si>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</si>
  <si>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</si>
  <si>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</si>
  <si>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</si>
  <si>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</si>
  <si>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</si>
  <si>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</si>
  <si>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</si>
  <si>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</si>
  <si>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</si>
  <si>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</si>
  <si>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</si>
  <si>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</si>
  <si>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</si>
  <si>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</si>
  <si>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</si>
  <si>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</si>
  <si>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</si>
  <si>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</si>
  <si>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</si>
  <si>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</si>
  <si>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</si>
  <si>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</si>
  <si>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</si>
  <si>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</si>
  <si>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</si>
  <si>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</si>
  <si>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</si>
  <si>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</si>
  <si>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</si>
  <si>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</si>
  <si>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</si>
  <si>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</si>
  <si>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</si>
  <si>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</si>
  <si>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</si>
  <si>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</si>
  <si>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</si>
  <si>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</si>
  <si>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</si>
  <si>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</si>
  <si>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</si>
  <si>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</si>
  <si>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</si>
  <si>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</si>
  <si>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</si>
  <si>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</si>
  <si>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</si>
  <si>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</si>
  <si>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</si>
  <si>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</si>
  <si>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</si>
  <si>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</si>
  <si>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</si>
  <si>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</si>
  <si>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</si>
  <si>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</si>
  <si>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</si>
  <si>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</si>
  <si>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</si>
  <si>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</si>
  <si>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</si>
  <si>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</si>
  <si>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</si>
  <si>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</si>
  <si>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</si>
  <si>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</si>
  <si>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</si>
  <si>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</si>
  <si>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</si>
  <si>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</si>
  <si>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</si>
  <si>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</si>
  <si>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</si>
  <si>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</si>
  <si>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</si>
  <si>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</si>
  <si>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</si>
  <si>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</si>
  <si>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</si>
  <si>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</si>
  <si>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</si>
  <si>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</si>
  <si>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</si>
  <si>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</si>
  <si>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</si>
  <si>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</si>
  <si>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</si>
  <si>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</si>
  <si>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</si>
  <si>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</si>
  <si>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</si>
  <si>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</si>
  <si>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</si>
  <si>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</si>
  <si>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</si>
  <si>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</si>
  <si>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</si>
  <si>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</si>
  <si>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</si>
  <si>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</si>
  <si>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</si>
  <si>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</si>
  <si>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</si>
  <si>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</si>
  <si>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</si>
  <si>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</si>
  <si>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</si>
  <si>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</si>
  <si>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</si>
  <si>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</si>
  <si>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</si>
  <si>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</si>
  <si>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</si>
  <si>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</si>
  <si>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</si>
  <si>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</si>
  <si>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</si>
  <si>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</si>
  <si>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</si>
  <si>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</si>
  <si>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</si>
  <si>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</si>
  <si>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</si>
  <si>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</si>
  <si>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</si>
  <si>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</si>
  <si>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</si>
  <si>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</si>
  <si>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</si>
  <si>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</si>
  <si>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</si>
  <si>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</si>
  <si>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</si>
  <si>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</si>
  <si>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</si>
  <si>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</si>
  <si>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</si>
  <si>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</si>
  <si>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</si>
  <si>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</si>
  <si>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</si>
  <si>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</si>
  <si>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</si>
  <si>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</si>
  <si>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</si>
  <si>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</si>
  <si>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</si>
  <si>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</si>
  <si>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</si>
  <si>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</si>
  <si>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</si>
  <si>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</si>
  <si>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</si>
  <si>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</si>
  <si>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</si>
  <si>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</si>
  <si>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</si>
  <si>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</si>
  <si>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</si>
  <si>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</si>
  <si>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</si>
  <si>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</si>
  <si>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</si>
  <si>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</si>
  <si>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</si>
  <si>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</si>
  <si>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</si>
  <si>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</si>
  <si>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</si>
  <si>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</si>
  <si>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</si>
  <si>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</si>
  <si>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</si>
  <si>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</si>
  <si>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</si>
  <si>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</si>
  <si>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</si>
  <si>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</si>
  <si>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</si>
  <si>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</si>
  <si>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</si>
  <si>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</si>
  <si>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</si>
  <si>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</si>
  <si>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</si>
  <si>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</si>
  <si>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</si>
  <si>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</si>
  <si>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</si>
  <si>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</si>
  <si>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</si>
  <si>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</si>
  <si>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</si>
  <si>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</si>
  <si>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</si>
  <si>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</si>
  <si>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</si>
  <si>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</si>
  <si>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</si>
  <si>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</si>
  <si>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</si>
  <si>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</si>
  <si>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</si>
  <si>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</si>
  <si>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</si>
  <si>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</si>
  <si>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</si>
  <si>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</si>
  <si>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</si>
  <si>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</si>
  <si>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</si>
  <si>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</si>
  <si>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</si>
  <si>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</si>
  <si>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</si>
  <si>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</si>
  <si>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</si>
  <si>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</si>
  <si>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</si>
  <si>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</si>
  <si>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</si>
  <si>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</si>
  <si>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</si>
  <si>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</si>
  <si>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</si>
  <si>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</si>
  <si>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</si>
  <si>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</si>
  <si>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</si>
  <si>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</si>
  <si>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</si>
  <si>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</si>
  <si>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</si>
  <si>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</si>
  <si>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</si>
  <si>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</si>
  <si>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</si>
  <si>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</si>
  <si>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</si>
  <si>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</si>
  <si>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</si>
  <si>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</si>
  <si>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</si>
  <si>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</si>
  <si>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</si>
  <si>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</si>
  <si>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</si>
  <si>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</si>
  <si>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</si>
  <si>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</si>
  <si>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</si>
  <si>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</si>
  <si>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</si>
  <si>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</si>
  <si>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</si>
  <si>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</si>
  <si>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</si>
  <si>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</si>
  <si>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</si>
  <si>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</si>
  <si>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</si>
  <si>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</si>
  <si>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</si>
  <si>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</si>
  <si>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</si>
  <si>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</si>
  <si>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</si>
  <si>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</si>
  <si>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</si>
  <si>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</si>
  <si>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</si>
  <si>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</si>
  <si>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</si>
  <si>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</si>
  <si>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</si>
  <si>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</si>
  <si>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</si>
  <si>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</si>
  <si>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</si>
  <si>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</si>
  <si>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</si>
  <si>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</si>
  <si>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</si>
  <si>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</si>
  <si>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</si>
  <si>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</si>
  <si>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</si>
  <si>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</si>
  <si>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</si>
  <si>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</si>
  <si>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</si>
  <si>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</si>
  <si>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</si>
  <si>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</si>
  <si>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</si>
  <si>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</si>
  <si>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</si>
  <si>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</si>
  <si>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</si>
  <si>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</si>
  <si>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</si>
  <si>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</si>
  <si>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</si>
  <si>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</si>
  <si>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</si>
  <si>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</si>
  <si>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</si>
  <si>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</si>
  <si>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</si>
  <si>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</si>
  <si>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</si>
  <si>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</si>
  <si>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</si>
  <si>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</si>
  <si>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</si>
  <si>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</si>
  <si>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</si>
  <si>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</si>
  <si>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</si>
  <si>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</si>
  <si>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</si>
  <si>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</si>
  <si>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</si>
  <si>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</si>
  <si>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</si>
  <si>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</si>
  <si>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</si>
  <si>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</si>
  <si>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</si>
  <si>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</si>
  <si>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</si>
  <si>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</si>
  <si>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</si>
  <si>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</si>
  <si>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</si>
  <si>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</si>
  <si>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</si>
  <si>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</si>
  <si>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</si>
  <si>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</si>
  <si>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</si>
  <si>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</si>
  <si>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</si>
  <si>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</si>
  <si>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</si>
  <si>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</si>
  <si>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</si>
  <si>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</si>
  <si>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</si>
  <si>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</si>
  <si>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</si>
  <si>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</si>
  <si>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</si>
  <si>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</si>
  <si>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</si>
  <si>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</si>
  <si>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</si>
  <si>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</si>
  <si>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</si>
  <si>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</si>
  <si>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</si>
  <si>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</si>
  <si>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</si>
  <si>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</si>
  <si>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</si>
  <si>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</si>
  <si>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</si>
  <si>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</si>
  <si>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</si>
  <si>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</si>
  <si>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</si>
  <si>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</si>
  <si>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</si>
  <si>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</si>
  <si>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</si>
  <si>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</si>
  <si>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</si>
  <si>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</si>
  <si>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</si>
  <si>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</si>
  <si>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</si>
  <si>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</si>
  <si>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</si>
  <si>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</si>
  <si>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</si>
  <si>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</si>
  <si>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</si>
  <si>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</si>
  <si>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</si>
  <si>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</si>
  <si>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</si>
  <si>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</si>
  <si>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</si>
  <si>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</si>
  <si>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</si>
  <si>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</si>
  <si>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</si>
  <si>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</si>
  <si>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</si>
  <si>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</si>
  <si>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</si>
  <si>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</si>
  <si>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</si>
  <si>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</si>
  <si>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</si>
  <si>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</si>
  <si>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</si>
  <si>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</si>
  <si>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</si>
  <si>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</si>
  <si>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</si>
  <si>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</si>
  <si>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</si>
  <si>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</si>
  <si>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</si>
  <si>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</si>
  <si>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</si>
  <si>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</si>
  <si>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</si>
  <si>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</si>
  <si>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</si>
  <si>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</si>
  <si>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</si>
  <si>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</si>
  <si>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</si>
  <si>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</si>
  <si>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</si>
  <si>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</si>
  <si>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</si>
  <si>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</si>
  <si>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</si>
  <si>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</si>
  <si>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</si>
  <si>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</si>
  <si>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</si>
  <si>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</si>
  <si>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</si>
  <si>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</si>
  <si>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</si>
  <si>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</si>
  <si>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</si>
  <si>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</si>
  <si>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</si>
  <si>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</si>
  <si>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</si>
  <si>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</si>
  <si>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</si>
  <si>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</si>
  <si>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</si>
  <si>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</si>
  <si>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</si>
  <si>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</si>
  <si>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</si>
  <si>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</si>
  <si>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</si>
  <si>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</si>
  <si>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</si>
  <si>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</si>
  <si>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</si>
  <si>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</si>
  <si>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</si>
  <si>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</si>
  <si>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</si>
  <si>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</si>
  <si>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</si>
  <si>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</si>
  <si>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</si>
  <si>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</si>
  <si>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</si>
  <si>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</si>
  <si>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</si>
  <si>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</si>
  <si>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</si>
  <si>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</si>
  <si>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</si>
  <si>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</si>
  <si>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</si>
  <si>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</si>
  <si>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</si>
  <si>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</si>
  <si>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</si>
  <si>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</si>
  <si>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</si>
  <si>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</si>
  <si>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</si>
  <si>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</si>
  <si>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</si>
  <si>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</si>
  <si>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</si>
  <si>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</si>
  <si>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</si>
  <si>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</si>
  <si>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</si>
  <si>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</si>
  <si>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</si>
  <si>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</si>
  <si>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</si>
  <si>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</si>
  <si>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</si>
  <si>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</si>
  <si>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</si>
  <si>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</si>
  <si>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</si>
  <si>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</si>
  <si>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</si>
  <si>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</si>
  <si>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</si>
  <si>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</si>
  <si>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</si>
  <si>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</si>
  <si>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</si>
  <si>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</si>
  <si>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</si>
  <si>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</si>
  <si>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</si>
  <si>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</si>
  <si>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</si>
  <si>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</si>
  <si>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</si>
  <si>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</si>
  <si>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</si>
  <si>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</si>
  <si>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</si>
  <si>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</si>
  <si>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</si>
  <si>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</si>
  <si>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</si>
  <si>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</si>
  <si>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</si>
  <si>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</si>
  <si>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</si>
  <si>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</si>
  <si>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</si>
  <si>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</si>
  <si>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</si>
  <si>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</si>
  <si>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</si>
  <si>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</si>
  <si>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</si>
  <si>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</si>
  <si>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</si>
  <si>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</si>
  <si>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</si>
  <si>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</si>
  <si>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</si>
  <si>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</si>
  <si>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</si>
  <si>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</si>
  <si>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</si>
  <si>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</si>
  <si>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</si>
  <si>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</si>
  <si>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</si>
  <si>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</si>
  <si>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</si>
  <si>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</si>
  <si>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</si>
  <si>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</si>
  <si>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</si>
  <si>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</si>
  <si>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</si>
  <si>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</si>
  <si>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</si>
  <si>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</si>
  <si>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</si>
  <si>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</si>
  <si>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</si>
  <si>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</si>
  <si>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</si>
  <si>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</si>
  <si>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</si>
  <si>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</si>
  <si>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</si>
  <si>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</si>
  <si>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</si>
  <si>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</si>
  <si>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</si>
  <si>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</si>
  <si>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</si>
  <si>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</si>
  <si>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</si>
  <si>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</si>
  <si>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</si>
  <si>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</si>
  <si>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</si>
  <si>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</si>
  <si>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</si>
  <si>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</si>
  <si>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</si>
  <si>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</si>
  <si>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</si>
  <si>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</si>
  <si>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</si>
  <si>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</si>
  <si>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</si>
  <si>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</si>
  <si>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</si>
  <si>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</si>
  <si>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</si>
  <si>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</si>
  <si>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</si>
  <si>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</si>
  <si>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</si>
  <si>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</si>
  <si>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</si>
  <si>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</si>
  <si>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</si>
  <si>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</si>
  <si>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</si>
  <si>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</si>
  <si>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</si>
  <si>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</si>
  <si>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</si>
  <si>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</si>
  <si>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</si>
  <si>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</si>
  <si>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</si>
  <si>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</si>
  <si>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</si>
  <si>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</si>
  <si>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</si>
  <si>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</si>
  <si>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</si>
  <si>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</si>
  <si>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</si>
  <si>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</si>
  <si>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</si>
  <si>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</si>
  <si>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</si>
  <si>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</si>
  <si>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</si>
  <si>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</si>
  <si>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</si>
  <si>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</si>
  <si>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</si>
  <si>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</si>
  <si>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</si>
  <si>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</si>
  <si>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</si>
  <si>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</si>
  <si>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</si>
  <si>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</si>
  <si>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</si>
  <si>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</si>
  <si>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</si>
  <si>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</si>
  <si>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</si>
  <si>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</si>
  <si>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</si>
  <si>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</si>
  <si>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</si>
  <si>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</si>
  <si>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</si>
  <si>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</si>
  <si>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</si>
  <si>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</si>
  <si>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</si>
  <si>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</si>
  <si>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</si>
  <si>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</si>
  <si>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</si>
  <si>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</si>
  <si>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</si>
  <si>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</si>
  <si>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</si>
  <si>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</si>
  <si>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</si>
  <si>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</si>
  <si>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</si>
  <si>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</si>
  <si>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</si>
  <si>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</si>
  <si>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</si>
  <si>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</si>
  <si>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</si>
  <si>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</si>
  <si>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</si>
  <si>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</si>
  <si>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</si>
  <si>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</si>
  <si>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</si>
  <si>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</si>
  <si>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</si>
  <si>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</si>
  <si>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</si>
  <si>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</si>
  <si>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</si>
  <si>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</si>
  <si>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</si>
  <si>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</si>
  <si>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</si>
  <si>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</si>
  <si>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</si>
  <si>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</si>
  <si>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</si>
  <si>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</si>
  <si>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</si>
  <si>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</si>
  <si>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</si>
  <si>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</si>
  <si>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</si>
  <si>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</si>
  <si>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</si>
  <si>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</si>
  <si>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</si>
  <si>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</si>
  <si>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</si>
  <si>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</si>
  <si>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</si>
  <si>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</si>
  <si>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</si>
  <si>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</si>
  <si>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</si>
  <si>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</si>
  <si>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</si>
  <si>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</si>
  <si>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</si>
  <si>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</si>
  <si>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</si>
  <si>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</si>
  <si>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</si>
  <si>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</si>
  <si>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</si>
  <si>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</si>
  <si>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</si>
  <si>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</si>
  <si>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</si>
  <si>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</si>
  <si>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</si>
  <si>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</si>
  <si>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</si>
  <si>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</si>
  <si>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</si>
  <si>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</si>
  <si>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</si>
  <si>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</si>
  <si>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</si>
  <si>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</si>
  <si>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</si>
  <si>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</si>
  <si>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</si>
  <si>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</si>
  <si>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</si>
  <si>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</si>
  <si>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</si>
  <si>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</si>
  <si>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</si>
  <si>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</si>
  <si>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</si>
  <si>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</si>
  <si>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</si>
  <si>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</si>
  <si>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</si>
  <si>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</si>
  <si>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</si>
  <si>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</si>
  <si>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</si>
  <si>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</si>
  <si>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</si>
  <si>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</si>
  <si>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</si>
  <si>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</si>
  <si>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</si>
  <si>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</si>
  <si>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</si>
  <si>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</si>
  <si>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</si>
  <si>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</si>
  <si>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</si>
  <si>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</si>
  <si>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</si>
  <si>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</si>
  <si>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</si>
  <si>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</si>
  <si>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</si>
  <si>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</si>
  <si>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</si>
  <si>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</si>
  <si>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</si>
  <si>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</si>
  <si>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</si>
  <si>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</si>
  <si>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</si>
  <si>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</si>
  <si>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</si>
  <si>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</si>
  <si>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</si>
  <si>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</si>
  <si>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</si>
  <si>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</si>
  <si>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</si>
  <si>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</si>
  <si>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</si>
  <si>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</si>
  <si>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</si>
  <si>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</si>
  <si>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</si>
  <si>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</si>
  <si>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</si>
  <si>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</si>
  <si>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</si>
  <si>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</si>
  <si>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</si>
  <si>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</si>
  <si>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</si>
  <si>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</si>
  <si>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</si>
  <si>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</si>
  <si>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</si>
  <si>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</si>
  <si>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</si>
  <si>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</si>
  <si>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</si>
  <si>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</si>
  <si>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</si>
  <si>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</si>
  <si>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</si>
  <si>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</si>
  <si>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</si>
  <si>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</si>
  <si>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</si>
  <si>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</si>
  <si>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</si>
  <si>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</si>
  <si>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</si>
  <si>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</si>
  <si>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</si>
  <si>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</si>
  <si>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</si>
  <si>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</si>
  <si>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</si>
  <si>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</si>
  <si>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</si>
  <si>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</si>
  <si>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</si>
  <si>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</si>
  <si>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</si>
  <si>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</si>
  <si>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</si>
  <si>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</si>
  <si>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</si>
  <si>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</si>
  <si>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</si>
  <si>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</si>
  <si>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</si>
  <si>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</si>
  <si>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</si>
  <si>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</si>
  <si>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</si>
  <si>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</si>
  <si>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</si>
  <si>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</si>
  <si>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</si>
  <si>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</si>
  <si>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</si>
  <si>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</si>
  <si>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</si>
  <si>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</si>
  <si>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</si>
  <si>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</si>
  <si>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</si>
  <si>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</si>
  <si>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</si>
  <si>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</si>
  <si>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</si>
  <si>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</si>
  <si>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</si>
  <si>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</si>
  <si>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</si>
  <si>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</si>
  <si>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</si>
  <si>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</si>
  <si>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</si>
  <si>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</si>
  <si>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</si>
  <si>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</si>
  <si>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</si>
  <si>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</si>
  <si>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</si>
  <si>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</si>
  <si>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</si>
  <si>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</si>
  <si>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</si>
  <si>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</si>
  <si>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</si>
  <si>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</si>
  <si>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</si>
  <si>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</si>
  <si>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</si>
  <si>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</si>
  <si>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</si>
  <si>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</si>
  <si>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</si>
  <si>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</si>
  <si>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</si>
  <si>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</si>
  <si>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</si>
  <si>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</si>
  <si>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</si>
  <si>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</si>
  <si>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</si>
  <si>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</si>
  <si>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</si>
  <si>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</si>
  <si>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</si>
  <si>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</si>
  <si>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</si>
  <si>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</si>
  <si>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</si>
  <si>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</si>
  <si>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</si>
  <si>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</si>
  <si>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</si>
  <si>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</si>
  <si>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</si>
  <si>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</si>
  <si>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</si>
  <si>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</si>
  <si>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</si>
  <si>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</si>
  <si>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</si>
  <si>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</si>
  <si>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</si>
  <si>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</si>
  <si>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</si>
  <si>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</si>
  <si>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</si>
  <si>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</si>
  <si>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</si>
  <si>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</si>
  <si>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</si>
  <si>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</si>
  <si>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</si>
  <si>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</si>
  <si>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</si>
  <si>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</si>
  <si>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</si>
  <si>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</si>
  <si>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</si>
  <si>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</si>
  <si>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</si>
  <si>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</si>
  <si>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</si>
  <si>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</si>
  <si>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</si>
  <si>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</si>
  <si>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</si>
  <si>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</si>
  <si>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</si>
  <si>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</si>
  <si>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</si>
  <si>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</si>
  <si>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</si>
  <si>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</si>
  <si>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</si>
  <si>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</si>
  <si>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</si>
  <si>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</si>
  <si>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</si>
  <si>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</si>
  <si>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</si>
  <si>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</si>
  <si>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</si>
  <si>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</si>
  <si>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</si>
  <si>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</si>
  <si>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</si>
  <si>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</si>
  <si>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</si>
  <si>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</si>
  <si>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</si>
  <si>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</si>
  <si>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</si>
  <si>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</si>
  <si>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</si>
  <si>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</si>
  <si>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</si>
  <si>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</si>
  <si>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</si>
  <si>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</si>
  <si>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</si>
  <si>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</si>
  <si>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</si>
  <si>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</si>
  <si>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</si>
  <si>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</si>
  <si>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</si>
  <si>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</si>
  <si>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</si>
  <si>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</si>
  <si>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</si>
  <si>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</si>
  <si>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</si>
  <si>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</si>
  <si>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</si>
  <si>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</si>
  <si>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</si>
  <si>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</si>
  <si>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</si>
  <si>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</si>
  <si>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</si>
  <si>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</si>
  <si>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</si>
  <si>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</si>
  <si>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</si>
  <si>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</si>
  <si>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</si>
  <si>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</si>
  <si>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</si>
  <si>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</si>
  <si>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</si>
  <si>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</si>
  <si>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</si>
  <si>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</si>
  <si>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</si>
  <si>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</si>
  <si>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</si>
  <si>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</si>
  <si>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</si>
  <si>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</si>
  <si>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</si>
  <si>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</si>
  <si>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</si>
  <si>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</si>
  <si>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</si>
  <si>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</si>
  <si>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</si>
  <si>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</si>
  <si>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</si>
  <si>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</si>
  <si>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</si>
  <si>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</si>
  <si>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</si>
  <si>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</si>
  <si>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</si>
  <si>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</si>
  <si>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</si>
  <si>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</si>
  <si>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</si>
  <si>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</si>
  <si>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</si>
  <si>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</si>
  <si>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</si>
  <si>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</si>
  <si>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</si>
  <si>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</si>
  <si>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</si>
  <si>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</si>
  <si>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</si>
  <si>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</si>
  <si>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</si>
  <si>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</si>
  <si>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</si>
  <si>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</si>
  <si>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</si>
  <si>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</si>
  <si>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</si>
  <si>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</si>
  <si>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</si>
  <si>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</si>
  <si>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</si>
  <si>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</si>
  <si>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</si>
  <si>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</si>
  <si>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</si>
  <si>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</si>
  <si>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</si>
  <si>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</si>
  <si>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</si>
  <si>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</si>
  <si>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</si>
  <si>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</si>
  <si>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</si>
  <si>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</si>
  <si>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</si>
  <si>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</si>
  <si>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</si>
  <si>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</si>
  <si>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</si>
  <si>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</si>
  <si>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</si>
  <si>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</si>
  <si>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</si>
  <si>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</si>
  <si>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</si>
  <si>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</si>
  <si>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</si>
  <si>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</si>
  <si>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</si>
  <si>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</si>
  <si>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</si>
  <si>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</si>
  <si>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</si>
  <si>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</si>
  <si>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</si>
  <si>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</si>
  <si>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</si>
  <si>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</si>
  <si>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</si>
  <si>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</si>
  <si>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</si>
  <si>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</si>
  <si>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</si>
  <si>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</si>
  <si>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</si>
  <si>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</si>
  <si>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</si>
  <si>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</si>
  <si>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</si>
  <si>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</si>
  <si>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</si>
  <si>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</si>
  <si>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</si>
  <si>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</si>
  <si>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</si>
  <si>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</si>
  <si>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</si>
  <si>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</si>
  <si>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</si>
  <si>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</si>
  <si>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</si>
  <si>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</si>
  <si>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</si>
  <si>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</si>
  <si>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</si>
  <si>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</si>
  <si>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</si>
  <si>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</si>
  <si>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</si>
  <si>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</si>
  <si>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</si>
  <si>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</si>
  <si>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</si>
  <si>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</si>
  <si>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</si>
  <si>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</si>
  <si>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</si>
  <si>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</si>
  <si>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</si>
  <si>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</si>
  <si>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</si>
  <si>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</si>
  <si>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</si>
  <si>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</si>
  <si>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</si>
  <si>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</si>
  <si>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</si>
  <si>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</si>
  <si>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</si>
  <si>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</si>
  <si>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</si>
  <si>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</si>
  <si>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</si>
  <si>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</si>
  <si>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</si>
  <si>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</si>
  <si>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</si>
  <si>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</si>
  <si>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</si>
  <si>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</si>
  <si>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</si>
  <si>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</si>
  <si>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</si>
  <si>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</si>
  <si>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</si>
  <si>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</si>
  <si>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</si>
  <si>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</si>
  <si>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</si>
  <si>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</si>
  <si>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</si>
  <si>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</si>
  <si>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</si>
  <si>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</si>
  <si>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</si>
  <si>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</si>
  <si>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</si>
  <si>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</si>
  <si>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</si>
  <si>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</si>
  <si>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</si>
  <si>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</si>
  <si>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</si>
  <si>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</si>
  <si>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</si>
  <si>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</si>
  <si>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</si>
  <si>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</si>
  <si>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</si>
  <si>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</si>
  <si>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</si>
  <si>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</si>
  <si>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</si>
  <si>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</si>
  <si>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</si>
  <si>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</si>
  <si>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</si>
  <si>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</si>
  <si>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</si>
  <si>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</si>
  <si>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</si>
  <si>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</si>
  <si>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</si>
  <si>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</si>
  <si>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</si>
  <si>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</si>
  <si>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</si>
  <si>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</si>
  <si>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</si>
  <si>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</si>
  <si>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</si>
  <si>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</si>
  <si>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</si>
  <si>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</si>
  <si>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</si>
  <si>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</si>
  <si>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</si>
  <si>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</si>
  <si>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</si>
  <si>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</si>
  <si>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</si>
  <si>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</si>
  <si>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</si>
  <si>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</si>
  <si>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</si>
  <si>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</si>
  <si>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</si>
  <si>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</si>
  <si>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</si>
  <si>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</si>
  <si>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</si>
  <si>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</si>
  <si>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</si>
  <si>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</si>
  <si>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</si>
  <si>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</si>
  <si>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</si>
  <si>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</si>
  <si>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</si>
  <si>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</si>
  <si>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</si>
  <si>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</si>
  <si>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</si>
  <si>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</si>
  <si>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</si>
  <si>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</si>
  <si>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</si>
  <si>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</si>
  <si>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</si>
  <si>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</si>
  <si>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</si>
  <si>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</si>
  <si>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</si>
  <si>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</si>
  <si>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</si>
  <si>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</si>
  <si>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</si>
  <si>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</si>
  <si>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</si>
  <si>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</si>
  <si>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</si>
  <si>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</si>
  <si>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</si>
  <si>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</si>
  <si>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</si>
  <si>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</si>
  <si>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</si>
  <si>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</si>
  <si>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</si>
  <si>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</si>
  <si>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</si>
  <si>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</si>
  <si>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</si>
  <si>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</si>
  <si>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</si>
  <si>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</si>
  <si>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</si>
  <si>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</si>
  <si>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</si>
  <si>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</si>
  <si>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</si>
  <si>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</si>
  <si>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</si>
  <si>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</si>
  <si>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</si>
  <si>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</si>
  <si>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</si>
  <si>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</si>
  <si>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</si>
  <si>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</si>
  <si>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</si>
  <si>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</si>
  <si>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</si>
  <si>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</si>
  <si>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</si>
  <si>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</si>
  <si>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</si>
  <si>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</si>
  <si>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</si>
  <si>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</si>
  <si>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</si>
  <si>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</si>
  <si>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</si>
  <si>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</si>
  <si>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</si>
  <si>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</si>
  <si>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</si>
  <si>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</si>
  <si>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</si>
  <si>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</si>
  <si>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</si>
  <si>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</si>
  <si>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</si>
  <si>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</si>
  <si>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</si>
  <si>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</si>
  <si>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</si>
  <si>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</si>
  <si>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</si>
  <si>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</si>
  <si>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</si>
  <si>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</si>
  <si>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</si>
  <si>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</si>
  <si>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</si>
  <si>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</si>
  <si>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</si>
  <si>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</si>
  <si>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</si>
  <si>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</si>
  <si>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</si>
  <si>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</si>
  <si>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</si>
  <si>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</si>
  <si>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</si>
  <si>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</si>
  <si>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</si>
  <si>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</si>
  <si>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</si>
  <si>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</si>
  <si>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</si>
  <si>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</si>
  <si>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</si>
  <si>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</si>
  <si>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</si>
  <si>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</si>
  <si>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</si>
  <si>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</si>
  <si>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</si>
  <si>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</si>
  <si>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</si>
  <si>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</si>
  <si>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</si>
  <si>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</si>
  <si>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</si>
  <si>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</si>
  <si>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</si>
  <si>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</si>
  <si>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</si>
  <si>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</si>
  <si>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</si>
  <si>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</si>
  <si>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</si>
  <si>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</si>
  <si>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</si>
  <si>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</si>
  <si>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</si>
  <si>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</si>
  <si>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</si>
  <si>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</si>
  <si>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</si>
  <si>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</si>
  <si>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</si>
  <si>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</si>
  <si>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</si>
  <si>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</si>
  <si>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</si>
  <si>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</si>
  <si>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</si>
  <si>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</si>
  <si>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</si>
  <si>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</si>
  <si>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</si>
  <si>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</si>
  <si>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</si>
  <si>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</si>
  <si>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</si>
  <si>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</si>
  <si>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</si>
  <si>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</si>
  <si>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</si>
  <si>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</si>
  <si>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</si>
  <si>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</si>
  <si>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</si>
  <si>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</si>
  <si>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</si>
  <si>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</si>
  <si>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</si>
  <si>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</si>
  <si>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</si>
  <si>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</si>
  <si>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</si>
  <si>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</si>
  <si>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</si>
  <si>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</si>
  <si>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</si>
  <si>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</si>
  <si>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</si>
  <si>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</si>
  <si>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</si>
  <si>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</si>
  <si>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</si>
  <si>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</si>
  <si>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</si>
  <si>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</si>
  <si>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</si>
  <si>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</si>
  <si>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</si>
  <si>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</si>
  <si>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</si>
  <si>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</si>
  <si>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</si>
  <si>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</si>
  <si>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</si>
  <si>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</si>
  <si>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</si>
  <si>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</si>
  <si>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</si>
  <si>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</si>
  <si>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</si>
  <si>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</si>
  <si>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</si>
  <si>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</si>
  <si>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</si>
  <si>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</si>
  <si>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</si>
  <si>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</si>
  <si>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</si>
  <si>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</si>
  <si>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</si>
  <si>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</si>
  <si>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</si>
  <si>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</si>
  <si>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</si>
  <si>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</si>
  <si>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</si>
  <si>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</si>
  <si>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</si>
  <si>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</si>
  <si>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</si>
  <si>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</si>
  <si>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</si>
  <si>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</si>
  <si>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</si>
  <si>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</si>
  <si>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</si>
  <si>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</si>
  <si>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</si>
  <si>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</si>
  <si>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</si>
  <si>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</si>
  <si>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</si>
  <si>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</si>
  <si>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</si>
  <si>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</si>
  <si>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</si>
  <si>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</si>
  <si>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</si>
  <si>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</si>
  <si>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</si>
  <si>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</si>
  <si>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</si>
  <si>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</si>
  <si>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</si>
  <si>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</si>
  <si>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</si>
  <si>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</si>
  <si>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</si>
  <si>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</si>
  <si>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</si>
  <si>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</si>
  <si>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</si>
  <si>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</si>
  <si>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</si>
  <si>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</si>
  <si>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</si>
  <si>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</si>
  <si>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</si>
  <si>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</si>
  <si>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</si>
  <si>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</si>
  <si>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</si>
  <si>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</si>
  <si>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</si>
  <si>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</si>
  <si>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</si>
  <si>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</si>
  <si>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</si>
  <si>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</si>
  <si>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</si>
  <si>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</si>
  <si>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</si>
  <si>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</si>
  <si>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</si>
  <si>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</si>
  <si>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</si>
  <si>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</si>
  <si>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</si>
  <si>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</si>
  <si>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</si>
  <si>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</si>
  <si>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</si>
  <si>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</si>
  <si>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</si>
  <si>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</si>
  <si>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</si>
  <si>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</si>
  <si>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</si>
  <si>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</si>
  <si>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</si>
  <si>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</si>
  <si>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</si>
  <si>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</si>
  <si>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</si>
  <si>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</si>
  <si>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</si>
  <si>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</si>
  <si>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</si>
  <si>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</si>
  <si>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</si>
  <si>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</si>
  <si>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</si>
  <si>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</si>
  <si>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</si>
  <si>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</si>
  <si>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</si>
  <si>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</si>
  <si>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</si>
  <si>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</si>
  <si>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</si>
  <si>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</si>
  <si>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</si>
  <si>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</si>
  <si>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</si>
  <si>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</si>
  <si>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</si>
  <si>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</si>
  <si>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</si>
  <si>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</si>
  <si>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</si>
  <si>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</si>
  <si>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</si>
  <si>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</si>
  <si>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</si>
  <si>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</si>
  <si>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</si>
  <si>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</si>
  <si>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</si>
  <si>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</si>
  <si>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</si>
  <si>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</si>
  <si>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</si>
  <si>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</si>
  <si>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</si>
  <si>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</si>
  <si>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</si>
  <si>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</si>
  <si>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</si>
  <si>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</si>
  <si>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</si>
  <si>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</si>
  <si>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</si>
  <si>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</si>
  <si>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</si>
  <si>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</si>
  <si>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</si>
  <si>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</si>
  <si>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</si>
  <si>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</si>
  <si>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</si>
  <si>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</si>
  <si>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</si>
  <si>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</si>
  <si>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</si>
  <si>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</si>
  <si>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</si>
  <si>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</si>
  <si>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</si>
  <si>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</si>
  <si>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</si>
  <si>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</si>
  <si>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</si>
  <si>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</si>
  <si>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</si>
  <si>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</si>
  <si>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</si>
  <si>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</si>
  <si>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</si>
  <si>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</si>
  <si>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</si>
  <si>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</si>
  <si>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</si>
  <si>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</si>
  <si>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</si>
  <si>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</si>
  <si>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</si>
  <si>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</si>
  <si>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</si>
  <si>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</si>
  <si>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</si>
  <si>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</si>
  <si>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</si>
  <si>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</si>
  <si>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</si>
  <si>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</si>
  <si>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</si>
  <si>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</si>
  <si>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</si>
  <si>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</si>
  <si>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</si>
  <si>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</si>
  <si>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</si>
  <si>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</si>
  <si>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</si>
  <si>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</si>
  <si>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</si>
  <si>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</si>
  <si>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</si>
  <si>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</si>
  <si>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</si>
  <si>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</si>
  <si>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</si>
  <si>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</si>
  <si>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</si>
  <si>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</si>
  <si>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</si>
  <si>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</si>
  <si>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</si>
  <si>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</si>
  <si>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</si>
  <si>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</si>
  <si>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</si>
  <si>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</si>
  <si>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</si>
  <si>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</si>
  <si>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</si>
  <si>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</si>
  <si>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</si>
  <si>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</si>
  <si>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</si>
  <si>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</si>
  <si>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</si>
  <si>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</si>
  <si>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</si>
  <si>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</si>
  <si>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</si>
  <si>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</si>
  <si>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</si>
  <si>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</si>
  <si>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</si>
  <si>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</si>
  <si>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</si>
  <si>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</si>
  <si>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</si>
  <si>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</si>
  <si>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</si>
  <si>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</si>
  <si>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</si>
  <si>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</si>
  <si>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</si>
  <si>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</si>
  <si>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</si>
  <si>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</si>
  <si>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</si>
  <si>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</si>
  <si>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</si>
  <si>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</si>
  <si>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</si>
  <si>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</si>
  <si>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</si>
  <si>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</si>
  <si>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</si>
  <si>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</si>
  <si>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</si>
  <si>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</si>
  <si>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</si>
  <si>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</si>
  <si>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</si>
  <si>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</si>
  <si>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</si>
  <si>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</si>
  <si>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</si>
  <si>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</si>
  <si>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</si>
  <si>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</si>
  <si>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</si>
  <si>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</si>
  <si>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</si>
  <si>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</si>
  <si>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</si>
  <si>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</si>
  <si>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</si>
  <si>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</si>
  <si>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</si>
  <si>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</si>
  <si>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</si>
  <si>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</si>
  <si>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</si>
  <si>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</si>
  <si>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</si>
  <si>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</si>
  <si>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</si>
  <si>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</si>
  <si>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</si>
  <si>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</si>
  <si>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</si>
  <si>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</si>
  <si>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</si>
  <si>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</si>
  <si>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</si>
  <si>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</si>
  <si>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</si>
  <si>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</si>
  <si>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</si>
  <si>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</si>
  <si>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</si>
  <si>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</si>
  <si>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</si>
  <si>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</si>
  <si>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</si>
  <si>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</si>
  <si>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</si>
  <si>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</si>
  <si>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</si>
  <si>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</si>
  <si>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</si>
  <si>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</si>
  <si>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</si>
  <si>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</si>
  <si>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</si>
  <si>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</si>
  <si>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</si>
  <si>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</si>
  <si>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</si>
  <si>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</si>
  <si>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</si>
  <si>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</si>
  <si>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</si>
  <si>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</si>
  <si>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</si>
  <si>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</si>
  <si>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</si>
  <si>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</si>
  <si>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</si>
  <si>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</si>
  <si>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</si>
  <si>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</si>
  <si>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</si>
  <si>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</si>
  <si>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</si>
  <si>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</si>
  <si>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</si>
  <si>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</si>
  <si>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</si>
  <si>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</si>
  <si>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</si>
  <si>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</si>
  <si>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</si>
  <si>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</si>
  <si>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</si>
  <si>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</si>
  <si>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</si>
  <si>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</si>
  <si>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</si>
  <si>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</si>
  <si>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</si>
  <si>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</si>
  <si>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</si>
  <si>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</si>
  <si>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</si>
  <si>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</si>
  <si>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</si>
  <si>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</si>
  <si>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</si>
  <si>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</si>
  <si>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</si>
  <si>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</si>
  <si>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</si>
  <si>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</si>
  <si>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</si>
  <si>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</si>
  <si>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</si>
  <si>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</si>
  <si>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</si>
  <si>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</si>
  <si>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</si>
  <si>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</si>
  <si>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</si>
  <si>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</si>
  <si>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</si>
  <si>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</si>
  <si>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</si>
  <si>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</si>
  <si>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</si>
  <si>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</si>
  <si>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</si>
  <si>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</si>
  <si>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</si>
  <si>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</si>
  <si>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</si>
  <si>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</si>
  <si>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</si>
  <si>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</si>
  <si>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</si>
  <si>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</si>
  <si>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</si>
  <si>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</si>
  <si>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</si>
  <si>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</si>
  <si>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</si>
  <si>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</si>
  <si>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</si>
  <si>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</si>
  <si>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</si>
  <si>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</si>
  <si>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</si>
  <si>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</si>
  <si>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</si>
  <si>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</si>
  <si>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</si>
  <si>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</si>
  <si>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</si>
  <si>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</si>
  <si>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</si>
  <si>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</si>
  <si>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</si>
  <si>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</si>
  <si>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</si>
  <si>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</si>
  <si>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</si>
  <si>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</si>
  <si>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</si>
  <si>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</si>
  <si>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</si>
  <si>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</si>
  <si>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</si>
  <si>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</si>
  <si>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</si>
  <si>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</si>
  <si>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</si>
  <si>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</si>
  <si>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</si>
  <si>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</si>
  <si>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</si>
  <si>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</si>
  <si>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</si>
  <si>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</si>
  <si>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</si>
  <si>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</si>
  <si>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</si>
  <si>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</si>
  <si>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</si>
  <si>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</si>
  <si>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</si>
  <si>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</si>
  <si>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</si>
  <si>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</si>
  <si>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</si>
  <si>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</si>
  <si>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</si>
  <si>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</si>
  <si>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</si>
  <si>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</si>
  <si>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</si>
  <si>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</si>
  <si>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</si>
  <si>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</si>
  <si>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</si>
  <si>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</si>
  <si>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</si>
  <si>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</si>
  <si>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</si>
  <si>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</si>
  <si>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</si>
  <si>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</si>
  <si>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</si>
  <si>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</si>
  <si>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</si>
  <si>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</si>
  <si>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</si>
  <si>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</si>
  <si>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</si>
  <si>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</si>
  <si>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</si>
  <si>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</si>
  <si>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</si>
  <si>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</si>
  <si>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</si>
  <si>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</si>
  <si>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</si>
  <si>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</si>
  <si>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</si>
  <si>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</si>
  <si>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</si>
  <si>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</si>
  <si>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</si>
  <si>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</si>
  <si>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</si>
  <si>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</si>
  <si>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</si>
  <si>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</si>
  <si>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</si>
  <si>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</si>
  <si>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</si>
  <si>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</si>
  <si>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</si>
  <si>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</si>
  <si>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</si>
  <si>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</si>
  <si>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</si>
  <si>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</si>
  <si>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</si>
  <si>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</si>
  <si>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</si>
  <si>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</si>
  <si>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</si>
  <si>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</si>
  <si>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</si>
  <si>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</si>
  <si>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</si>
  <si>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</si>
  <si>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</si>
  <si>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</si>
  <si>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</si>
  <si>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</si>
  <si>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</si>
  <si>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</si>
  <si>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</si>
  <si>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</si>
  <si>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</si>
  <si>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</si>
  <si>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</si>
  <si>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</si>
  <si>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</si>
  <si>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</si>
  <si>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</si>
  <si>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</si>
  <si>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</si>
  <si>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</si>
  <si>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</si>
  <si>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</si>
  <si>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</si>
  <si>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</si>
  <si>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</si>
  <si>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</si>
  <si>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</si>
  <si>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</si>
  <si>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</si>
  <si>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</si>
  <si>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</si>
  <si>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</si>
  <si>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</si>
  <si>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</si>
  <si>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</si>
  <si>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</si>
  <si>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</si>
  <si>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</si>
  <si>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</si>
  <si>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</si>
  <si>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</si>
  <si>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</si>
  <si>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</si>
  <si>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</si>
  <si>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</si>
  <si>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</si>
  <si>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</si>
  <si>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</si>
  <si>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</si>
  <si>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</si>
  <si>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</si>
  <si>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</si>
  <si>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</si>
  <si>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</si>
  <si>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</si>
  <si>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</si>
  <si>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</si>
  <si>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</si>
  <si>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</si>
  <si>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</si>
  <si>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</si>
  <si>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</si>
  <si>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</si>
  <si>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</si>
  <si>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</si>
  <si>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</si>
  <si>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</si>
  <si>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</si>
  <si>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</si>
  <si>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</si>
  <si>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</si>
  <si>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</si>
  <si>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</si>
  <si>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</si>
  <si>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</si>
  <si>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</si>
  <si>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</si>
  <si>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</si>
  <si>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</si>
  <si>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</si>
  <si>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</si>
  <si>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</si>
  <si>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</si>
  <si>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</si>
  <si>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</si>
  <si>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</si>
  <si>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</si>
  <si>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</si>
  <si>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</si>
  <si>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</si>
  <si>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</si>
  <si>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</si>
  <si>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</si>
  <si>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</si>
  <si>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</si>
  <si>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</si>
  <si>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</si>
  <si>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</si>
  <si>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</si>
  <si>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</si>
  <si>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</si>
  <si>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</si>
  <si>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</si>
  <si>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</si>
  <si>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</si>
  <si>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</si>
  <si>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</si>
  <si>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</si>
  <si>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</si>
  <si>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</si>
  <si>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</si>
  <si>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</si>
  <si>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</si>
  <si>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</si>
  <si>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</si>
  <si>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</si>
  <si>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</si>
  <si>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</si>
  <si>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</si>
  <si>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</si>
  <si>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</si>
  <si>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</si>
  <si>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</si>
  <si>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</si>
  <si>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</si>
  <si>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</si>
  <si>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</si>
  <si>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</si>
  <si>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</si>
  <si>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</si>
  <si>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</si>
  <si>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</si>
  <si>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</si>
  <si>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</si>
  <si>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</si>
  <si>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</si>
  <si>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</si>
  <si>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</si>
  <si>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</si>
  <si>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</si>
  <si>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</si>
  <si>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</si>
  <si>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</si>
  <si>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</si>
  <si>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</si>
  <si>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</si>
  <si>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</si>
  <si>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</si>
  <si>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</si>
  <si>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</si>
  <si>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</si>
  <si>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</si>
  <si>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</si>
  <si>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</si>
  <si>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</si>
  <si>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</si>
  <si>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</si>
  <si>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</si>
  <si>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</si>
  <si>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</si>
  <si>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</si>
  <si>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</si>
  <si>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</si>
  <si>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</si>
  <si>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</si>
  <si>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</si>
  <si>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</si>
  <si>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</si>
  <si>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</si>
  <si>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</si>
  <si>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</si>
  <si>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</si>
  <si>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</si>
  <si>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</si>
  <si>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</si>
  <si>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</si>
  <si>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</si>
  <si>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</si>
  <si>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</si>
  <si>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</si>
  <si>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</si>
  <si>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</si>
  <si>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</si>
  <si>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</si>
  <si>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</si>
  <si>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</si>
  <si>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</si>
  <si>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</si>
  <si>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</si>
  <si>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</si>
  <si>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</si>
  <si>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</si>
  <si>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</si>
  <si>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</si>
  <si>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</si>
  <si>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</si>
  <si>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</si>
  <si>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</si>
  <si>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</si>
  <si>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</si>
  <si>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</si>
  <si>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</si>
  <si>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</si>
  <si>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</si>
  <si>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</si>
  <si>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</si>
  <si>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</si>
  <si>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</si>
  <si>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</si>
  <si>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</si>
  <si>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</si>
  <si>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</si>
  <si>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</si>
  <si>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</si>
  <si>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</si>
  <si>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</si>
  <si>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</si>
  <si>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</si>
  <si>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</si>
  <si>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</si>
  <si>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</si>
  <si>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</si>
  <si>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</si>
  <si>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</si>
  <si>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</si>
  <si>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</si>
  <si>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</si>
  <si>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</si>
  <si>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</si>
  <si>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</si>
  <si>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</si>
  <si>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</si>
  <si>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</si>
  <si>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</si>
  <si>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</si>
  <si>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</si>
  <si>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</si>
  <si>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</si>
  <si>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</si>
  <si>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</si>
  <si>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</si>
  <si>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</si>
  <si>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</si>
  <si>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</si>
  <si>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</si>
  <si>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</si>
  <si>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</si>
  <si>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</si>
  <si>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</si>
  <si>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</si>
  <si>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</si>
  <si>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</si>
  <si>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</si>
  <si>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</si>
  <si>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</si>
  <si>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</si>
  <si>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</si>
  <si>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</si>
  <si>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</si>
  <si>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</si>
  <si>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</si>
  <si>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</si>
  <si>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</si>
  <si>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</si>
  <si>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</si>
  <si>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</si>
  <si>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</si>
  <si>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</si>
  <si>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</si>
  <si>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</si>
  <si>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</si>
  <si>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</si>
  <si>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</si>
  <si>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</si>
  <si>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</si>
  <si>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</si>
  <si>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</si>
  <si>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</si>
  <si>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</si>
  <si>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</si>
  <si>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</si>
  <si>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</si>
  <si>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</si>
  <si>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</si>
  <si>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</si>
  <si>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</si>
  <si>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</si>
  <si>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</si>
  <si>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</si>
  <si>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</si>
  <si>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</si>
  <si>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</si>
  <si>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</si>
  <si>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</si>
  <si>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</si>
  <si>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</si>
  <si>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</si>
  <si>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</si>
  <si>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</si>
  <si>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</si>
  <si>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</si>
  <si>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</si>
  <si>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</si>
  <si>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</si>
  <si>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</si>
  <si>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</si>
  <si>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</si>
  <si>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</si>
  <si>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</si>
  <si>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</si>
  <si>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</si>
  <si>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</si>
  <si>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</si>
  <si>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</si>
  <si>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</si>
  <si>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</si>
  <si>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</si>
  <si>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</si>
  <si>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</si>
  <si>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</si>
  <si>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</si>
  <si>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</si>
  <si>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</si>
  <si>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</si>
  <si>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</si>
  <si>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</si>
  <si>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</si>
  <si>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</si>
  <si>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</si>
  <si>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</si>
  <si>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</si>
  <si>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</si>
  <si>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</si>
  <si>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</si>
  <si>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</si>
  <si>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</si>
  <si>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</si>
  <si>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</si>
  <si>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</si>
  <si>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</si>
  <si>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</si>
  <si>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</si>
  <si>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</si>
  <si>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</si>
  <si>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</si>
  <si>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</si>
  <si>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</si>
  <si>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</si>
  <si>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</si>
  <si>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</si>
  <si>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</si>
  <si>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</si>
  <si>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</si>
  <si>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</si>
  <si>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</si>
  <si>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</si>
  <si>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</si>
  <si>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</si>
  <si>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</si>
  <si>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</si>
  <si>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</si>
  <si>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</si>
  <si>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</si>
  <si>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</si>
  <si>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</si>
  <si>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</si>
  <si>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</si>
  <si>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</si>
  <si>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</si>
  <si>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</si>
  <si>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</si>
  <si>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</si>
  <si>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</si>
  <si>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</si>
  <si>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</si>
  <si>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</si>
  <si>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</si>
  <si>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</si>
  <si>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</si>
  <si>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</si>
  <si>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</si>
  <si>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</si>
  <si>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</si>
  <si>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</si>
  <si>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</si>
  <si>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</si>
  <si>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</si>
  <si>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</si>
  <si>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</si>
  <si>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</si>
  <si>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</si>
  <si>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</si>
  <si>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</si>
  <si>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</si>
  <si>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</si>
  <si>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</si>
  <si>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</si>
  <si>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</si>
  <si>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</si>
  <si>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</si>
  <si>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</si>
  <si>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</si>
  <si>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</si>
  <si>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</si>
  <si>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</si>
  <si>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</si>
  <si>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</si>
  <si>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</si>
  <si>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</si>
  <si>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</si>
  <si>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</si>
  <si>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</si>
  <si>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</si>
  <si>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</si>
  <si>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</si>
  <si>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</si>
  <si>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</si>
  <si>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</si>
  <si>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</si>
  <si>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</si>
  <si>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</si>
  <si>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</si>
  <si>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</si>
  <si>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</si>
  <si>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</si>
  <si>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</si>
  <si>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</si>
  <si>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</si>
  <si>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</si>
  <si>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</si>
  <si>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</si>
  <si>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</si>
  <si>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</si>
  <si>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</si>
  <si>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</si>
  <si>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</si>
  <si>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</si>
  <si>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</si>
  <si>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</si>
  <si>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</si>
  <si>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</si>
  <si>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</si>
  <si>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</si>
  <si>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</si>
  <si>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</si>
  <si>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</si>
  <si>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</si>
  <si>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</si>
  <si>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</si>
  <si>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</si>
  <si>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</si>
  <si>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</si>
  <si>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</si>
  <si>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</si>
  <si>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</si>
  <si>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</si>
  <si>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</si>
  <si>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</si>
  <si>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</si>
  <si>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</si>
  <si>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</si>
  <si>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</si>
  <si>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</si>
  <si>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</si>
  <si>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</si>
  <si>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</si>
  <si>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</si>
  <si>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</si>
  <si>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</si>
  <si>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</si>
  <si>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</si>
  <si>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</si>
  <si>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</si>
  <si>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</si>
  <si>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</si>
  <si>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</si>
  <si>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</si>
  <si>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</si>
  <si>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</si>
  <si>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</si>
  <si>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</si>
  <si>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</si>
  <si>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</si>
  <si>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</si>
  <si>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</si>
  <si>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</si>
  <si>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</si>
  <si>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</si>
  <si>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</si>
  <si>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</si>
  <si>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</si>
  <si>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</si>
  <si>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</si>
  <si>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</si>
  <si>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</si>
  <si>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</si>
  <si>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</si>
  <si>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</si>
  <si>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</si>
  <si>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</si>
  <si>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</si>
  <si>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</si>
  <si>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</si>
  <si>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</si>
  <si>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</si>
  <si>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</si>
  <si>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</si>
  <si>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</si>
  <si>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</si>
  <si>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</si>
  <si>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</si>
  <si>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</si>
  <si>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</si>
  <si>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</si>
  <si>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</si>
  <si>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</si>
  <si>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</si>
  <si>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</si>
  <si>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</si>
  <si>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</si>
  <si>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</si>
  <si>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</si>
  <si>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</si>
  <si>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</si>
  <si>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</si>
  <si>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</si>
  <si>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</si>
  <si>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</si>
  <si>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</si>
  <si>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</si>
  <si>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</si>
  <si>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</si>
  <si>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</si>
  <si>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</si>
  <si>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</si>
  <si>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</si>
  <si>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</si>
  <si>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</si>
  <si>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</si>
  <si>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</si>
  <si>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</si>
  <si>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</si>
  <si>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</si>
  <si>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</si>
  <si>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</si>
  <si>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</si>
  <si>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</si>
  <si>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</si>
  <si>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</si>
  <si>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</si>
  <si>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</si>
  <si>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</si>
  <si>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</si>
  <si>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</si>
  <si>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</si>
  <si>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</si>
  <si>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</si>
  <si>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</si>
  <si>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</si>
  <si>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</si>
  <si>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</si>
  <si>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</si>
  <si>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</si>
  <si>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</si>
  <si>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</si>
  <si>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</si>
  <si>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</si>
  <si>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</si>
  <si>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</si>
  <si>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</si>
  <si>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</si>
  <si>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</si>
  <si>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</si>
  <si>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</si>
  <si>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</si>
  <si>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</si>
  <si>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</si>
  <si>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</si>
  <si>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</si>
  <si>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</si>
  <si>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</si>
  <si>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</si>
  <si>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</si>
  <si>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</si>
  <si>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</si>
  <si>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</si>
  <si>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</si>
  <si>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</si>
  <si>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</si>
  <si>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</si>
  <si>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</si>
  <si>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</si>
  <si>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</si>
  <si>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</si>
  <si>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</si>
  <si>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</si>
  <si>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</si>
  <si>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</si>
  <si>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</si>
  <si>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</si>
  <si>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</si>
  <si>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</si>
  <si>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</si>
  <si>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</si>
  <si>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</si>
  <si>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</si>
  <si>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</si>
  <si>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</si>
  <si>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</si>
  <si>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</si>
  <si>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</si>
  <si>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</si>
  <si>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</si>
  <si>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</si>
  <si>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</si>
  <si>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</si>
  <si>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</si>
  <si>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</si>
  <si>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</si>
  <si>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</si>
  <si>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</si>
  <si>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</si>
  <si>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</si>
  <si>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</si>
  <si>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</si>
  <si>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</si>
  <si>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</si>
  <si>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</si>
  <si>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</si>
  <si>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</si>
  <si>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</si>
  <si>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</si>
  <si>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</si>
  <si>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</si>
  <si>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</si>
  <si>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</si>
  <si>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</si>
  <si>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</si>
  <si>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</si>
  <si>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</si>
  <si>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</si>
  <si>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</si>
  <si>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</si>
  <si>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</si>
  <si>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</si>
  <si>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</si>
  <si>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</si>
  <si>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</si>
  <si>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</si>
  <si>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</si>
  <si>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</si>
  <si>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</si>
  <si>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</si>
  <si>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</si>
  <si>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</si>
  <si>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</si>
  <si>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</si>
  <si>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</si>
  <si>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</si>
  <si>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</si>
  <si>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</si>
  <si>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</si>
  <si>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</si>
  <si>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</si>
  <si>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</si>
  <si>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</si>
  <si>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</si>
  <si>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</si>
  <si>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</si>
  <si>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</si>
  <si>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</si>
  <si>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</si>
  <si>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</si>
  <si>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</si>
  <si>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</si>
  <si>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</si>
  <si>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</si>
  <si>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</si>
  <si>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</si>
  <si>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</si>
  <si>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</si>
  <si>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</si>
  <si>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</si>
  <si>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</si>
  <si>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</si>
  <si>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</si>
  <si>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</si>
  <si>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</si>
  <si>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</si>
  <si>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</si>
  <si>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</si>
  <si>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</si>
  <si>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</si>
  <si>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</si>
  <si>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</si>
  <si>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</si>
  <si>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</si>
  <si>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</si>
  <si>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</si>
  <si>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</si>
  <si>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</si>
  <si>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</si>
  <si>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</si>
  <si>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</si>
  <si>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</si>
  <si>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</si>
  <si>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</si>
  <si>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</si>
  <si>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</si>
  <si>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</si>
  <si>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</si>
  <si>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</si>
  <si>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</si>
  <si>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</si>
  <si>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</si>
  <si>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</si>
  <si>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</si>
  <si>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</si>
  <si>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</si>
  <si>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</si>
  <si>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</si>
  <si>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</si>
  <si>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</si>
  <si>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</si>
  <si>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</si>
  <si>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</si>
  <si>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</si>
  <si>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</si>
  <si>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</si>
  <si>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</si>
  <si>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</si>
  <si>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</si>
  <si>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</si>
  <si>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</si>
  <si>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</si>
  <si>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</si>
  <si>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</si>
  <si>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</si>
  <si>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</si>
  <si>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</si>
  <si>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</si>
  <si>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</si>
  <si>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</si>
  <si>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</si>
  <si>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</si>
  <si>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</si>
  <si>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</si>
  <si>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</si>
  <si>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</si>
  <si>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</si>
  <si>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</si>
  <si>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</si>
  <si>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</si>
  <si>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</si>
  <si>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</si>
  <si>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</si>
  <si>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</si>
  <si>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</si>
  <si>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</si>
  <si>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</si>
  <si>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</si>
  <si>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</si>
  <si>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</si>
  <si>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</si>
  <si>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</si>
  <si>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</si>
  <si>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</si>
  <si>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</si>
  <si>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</si>
  <si>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</si>
  <si>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</si>
  <si>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</si>
  <si>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</si>
  <si>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</si>
  <si>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</si>
  <si>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</si>
  <si>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</si>
  <si>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</si>
  <si>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</si>
  <si>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</si>
  <si>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</si>
  <si>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</si>
  <si>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</si>
  <si>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</si>
  <si>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</si>
  <si>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</si>
  <si>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</si>
  <si>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</si>
  <si>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</si>
  <si>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</si>
  <si>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</si>
  <si>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</si>
  <si>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</si>
  <si>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</si>
  <si>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</si>
  <si>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</si>
  <si>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</si>
  <si>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</si>
  <si>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</si>
  <si>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</si>
  <si>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</si>
  <si>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</si>
  <si>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</si>
  <si>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</si>
  <si>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</si>
  <si>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</si>
  <si>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</si>
  <si>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</si>
  <si>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</si>
  <si>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</si>
  <si>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</si>
  <si>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</si>
  <si>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</si>
  <si>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</si>
  <si>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</si>
  <si>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</si>
  <si>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</si>
  <si>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</si>
  <si>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</si>
  <si>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</si>
  <si>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</si>
  <si>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</si>
  <si>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</si>
  <si>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</si>
  <si>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</si>
  <si>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</si>
  <si>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</si>
  <si>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</si>
  <si>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</si>
  <si>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</si>
  <si>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</si>
  <si>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</si>
  <si>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</si>
  <si>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</si>
  <si>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</si>
  <si>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</si>
  <si>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</si>
  <si>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</si>
  <si>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</si>
  <si>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</si>
  <si>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</si>
  <si>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</si>
  <si>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</si>
  <si>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</si>
  <si>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</si>
  <si>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</si>
  <si>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</si>
  <si>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</si>
  <si>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</si>
  <si>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</si>
  <si>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</si>
  <si>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</si>
  <si>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</si>
  <si>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</si>
  <si>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</si>
  <si>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</si>
  <si>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</si>
  <si>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</si>
  <si>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</si>
  <si>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</si>
  <si>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</si>
  <si>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</si>
  <si>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</si>
  <si>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</si>
  <si>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</si>
  <si>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</si>
  <si>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</si>
  <si>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</si>
  <si>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</si>
  <si>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</si>
  <si>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</si>
  <si>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</si>
  <si>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</si>
  <si>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</si>
  <si>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</si>
  <si>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</si>
  <si>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</si>
  <si>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</si>
  <si>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</si>
  <si>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</si>
  <si>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</si>
  <si>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</si>
  <si>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</si>
  <si>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</si>
  <si>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</si>
  <si>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</si>
  <si>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</si>
  <si>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</si>
  <si>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</si>
  <si>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</si>
  <si>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</si>
  <si>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</si>
  <si>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</si>
  <si>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</si>
  <si>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</si>
  <si>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</si>
  <si>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</si>
  <si>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</si>
  <si>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</si>
  <si>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</si>
  <si>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</si>
  <si>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</si>
  <si>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</si>
  <si>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</si>
  <si>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</si>
  <si>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</si>
  <si>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</si>
  <si>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</si>
  <si>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</si>
  <si>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</si>
  <si>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</si>
  <si>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</si>
  <si>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</si>
  <si>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</si>
  <si>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</si>
  <si>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</si>
  <si>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</si>
  <si>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</si>
  <si>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</si>
  <si>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</si>
  <si>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</si>
  <si>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</si>
  <si>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</si>
  <si>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</si>
  <si>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</si>
  <si>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</si>
  <si>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</si>
  <si>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</si>
  <si>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</si>
  <si>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</si>
  <si>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</si>
  <si>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</si>
  <si>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</si>
  <si>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</si>
  <si>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</si>
  <si>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</si>
  <si>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</si>
  <si>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</si>
  <si>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</si>
  <si>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</si>
  <si>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</si>
  <si>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</si>
  <si>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</si>
  <si>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</si>
  <si>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</si>
  <si>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</si>
  <si>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</si>
  <si>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</si>
  <si>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</si>
  <si>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</si>
  <si>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</si>
  <si>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</si>
  <si>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</si>
  <si>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</si>
  <si>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</si>
  <si>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</si>
  <si>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</si>
  <si>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</si>
  <si>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</si>
  <si>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</si>
  <si>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</si>
  <si>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</si>
  <si>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</si>
  <si>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</si>
  <si>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</si>
  <si>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</si>
  <si>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</si>
  <si>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</si>
  <si>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</si>
  <si>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</si>
  <si>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</si>
  <si>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</si>
  <si>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</si>
  <si>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</si>
  <si>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</si>
  <si>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</si>
  <si>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</si>
  <si>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</si>
  <si>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</si>
  <si>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</si>
  <si>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</si>
  <si>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</si>
  <si>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</si>
  <si>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</si>
  <si>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</si>
  <si>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</si>
  <si>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</si>
  <si>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</si>
  <si>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</si>
  <si>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</si>
  <si>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</si>
  <si>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</si>
  <si>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</si>
  <si>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</si>
  <si>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</si>
  <si>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</si>
  <si>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</si>
  <si>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</si>
  <si>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</si>
  <si>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</si>
  <si>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</si>
  <si>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</si>
  <si>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</si>
  <si>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</si>
  <si>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</si>
  <si>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</si>
  <si>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</si>
  <si>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</si>
  <si>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</si>
  <si>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</si>
  <si>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</si>
  <si>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</si>
  <si>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</si>
  <si>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</si>
  <si>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</si>
  <si>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</si>
  <si>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</si>
  <si>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</si>
  <si>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</si>
  <si>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</si>
  <si>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</si>
  <si>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</si>
  <si>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</si>
  <si>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</si>
  <si>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</si>
  <si>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</si>
  <si>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</si>
  <si>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</si>
  <si>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</si>
  <si>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</si>
  <si>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</si>
  <si>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</si>
  <si>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</si>
  <si>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</si>
  <si>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</si>
  <si>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</si>
  <si>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</si>
  <si>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</si>
  <si>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</si>
  <si>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</si>
  <si>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</si>
  <si>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</si>
  <si>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</si>
  <si>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</si>
  <si>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</si>
  <si>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</si>
  <si>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</si>
  <si>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</si>
  <si>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</si>
  <si>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</si>
  <si>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</si>
  <si>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</si>
  <si>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</si>
  <si>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</si>
  <si>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</si>
  <si>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</si>
  <si>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</si>
  <si>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</si>
  <si>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</si>
  <si>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</si>
  <si>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</si>
  <si>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</si>
  <si>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</si>
  <si>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</si>
  <si>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</si>
  <si>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</si>
  <si>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</si>
  <si>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</si>
  <si>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</si>
  <si>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</si>
  <si>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</si>
  <si>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</si>
  <si>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</si>
  <si>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</si>
  <si>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</si>
  <si>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</si>
  <si>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</si>
  <si>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</si>
  <si>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</si>
  <si>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</si>
  <si>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</si>
  <si>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</si>
  <si>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</si>
  <si>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</si>
  <si>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</si>
  <si>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</si>
  <si>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</si>
  <si>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</si>
  <si>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</si>
  <si>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</si>
  <si>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</si>
  <si>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</si>
  <si>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</si>
  <si>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</si>
  <si>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</si>
  <si>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</si>
  <si>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</si>
  <si>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</si>
  <si>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</si>
  <si>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</si>
  <si>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</si>
  <si>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</si>
  <si>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</si>
  <si>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</si>
  <si>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</si>
  <si>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</si>
  <si>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</si>
  <si>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</si>
  <si>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</si>
  <si>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</si>
  <si>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</si>
  <si>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</si>
  <si>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</si>
  <si>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</si>
  <si>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</si>
  <si>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</si>
  <si>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</si>
  <si>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</si>
  <si>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</si>
  <si>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</si>
  <si>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</si>
  <si>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</si>
  <si>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</si>
  <si>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</si>
  <si>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</si>
  <si>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</si>
  <si>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</si>
  <si>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</si>
  <si>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</si>
  <si>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</si>
  <si>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</si>
  <si>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</si>
  <si>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</si>
  <si>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</si>
  <si>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</si>
  <si>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</si>
  <si>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</si>
  <si>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</si>
  <si>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</si>
  <si>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</si>
  <si>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</si>
  <si>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</si>
  <si>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</si>
  <si>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</si>
  <si>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</si>
  <si>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</si>
  <si>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</si>
  <si>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</si>
  <si>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</si>
  <si>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</si>
  <si>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</si>
  <si>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</si>
  <si>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</si>
  <si>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</si>
  <si>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</si>
  <si>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</si>
  <si>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</si>
  <si>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</si>
  <si>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</si>
  <si>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</si>
  <si>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</si>
  <si>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</si>
  <si>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</si>
  <si>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</si>
  <si>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</si>
  <si>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</si>
  <si>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</si>
  <si>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</si>
  <si>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</si>
  <si>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</si>
  <si>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</si>
  <si>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</si>
  <si>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</si>
  <si>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</si>
  <si>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</si>
  <si>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</si>
  <si>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</si>
  <si>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</si>
  <si>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</si>
  <si>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</si>
  <si>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</si>
  <si>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</si>
  <si>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</si>
  <si>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</si>
  <si>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</si>
  <si>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</si>
  <si>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</si>
  <si>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</si>
  <si>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</si>
  <si>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</si>
  <si>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</si>
  <si>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</si>
  <si>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</si>
  <si>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</si>
  <si>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</si>
  <si>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</si>
  <si>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</si>
  <si>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</si>
  <si>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</si>
  <si>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</si>
  <si>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</si>
  <si>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</si>
  <si>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</si>
  <si>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</si>
  <si>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</si>
  <si>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</si>
  <si>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</si>
  <si>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</si>
  <si>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</si>
  <si>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</si>
  <si>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</si>
  <si>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</si>
  <si>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</si>
  <si>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</si>
  <si>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</si>
  <si>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</si>
  <si>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</si>
  <si>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</si>
  <si>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</si>
  <si>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</si>
  <si>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</si>
  <si>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</si>
  <si>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</si>
  <si>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</si>
  <si>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</si>
  <si>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</si>
  <si>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</si>
  <si>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</si>
  <si>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</si>
  <si>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</si>
  <si>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</si>
  <si>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</si>
  <si>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</si>
  <si>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</si>
  <si>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</si>
  <si>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</si>
  <si>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</si>
  <si>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</si>
  <si>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</si>
  <si>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</si>
  <si>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</si>
  <si>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</si>
  <si>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</si>
  <si>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</si>
  <si>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</si>
  <si>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</si>
  <si>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</si>
  <si>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</si>
  <si>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</si>
  <si>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</si>
  <si>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</si>
  <si>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</si>
  <si>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</si>
  <si>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</si>
  <si>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</si>
  <si>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</si>
  <si>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</si>
  <si>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</si>
  <si>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</si>
  <si>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</si>
  <si>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</si>
  <si>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</si>
  <si>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</si>
  <si>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</si>
  <si>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</si>
  <si>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</si>
  <si>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</si>
  <si>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</si>
  <si>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</si>
  <si>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</si>
  <si>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</si>
  <si>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</si>
  <si>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</si>
  <si>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</si>
  <si>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</si>
  <si>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</si>
  <si>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</si>
  <si>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</si>
  <si>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</si>
  <si>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</si>
  <si>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</si>
  <si>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</si>
  <si>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</si>
  <si>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</si>
  <si>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</si>
  <si>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</si>
  <si>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</si>
  <si>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</si>
  <si>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</si>
  <si>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</si>
  <si>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</si>
  <si>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</si>
  <si>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</si>
  <si>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</si>
  <si>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</si>
  <si>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</si>
  <si>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</si>
  <si>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</si>
  <si>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</si>
  <si>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</si>
  <si>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</si>
  <si>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</si>
  <si>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</si>
  <si>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</si>
  <si>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</si>
  <si>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</si>
  <si>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</si>
  <si>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</si>
  <si>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</si>
  <si>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</si>
  <si>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</si>
  <si>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</si>
  <si>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</si>
  <si>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</si>
  <si>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</si>
  <si>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</si>
  <si>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</si>
  <si>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</si>
  <si>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</si>
  <si>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</si>
  <si>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</si>
  <si>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</si>
  <si>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</si>
  <si>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</si>
  <si>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</si>
  <si>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</si>
  <si>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</si>
  <si>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</si>
  <si>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</si>
  <si>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</si>
  <si>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</si>
  <si>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</si>
  <si>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</si>
  <si>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</si>
  <si>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</si>
  <si>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</si>
  <si>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</si>
  <si>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</si>
  <si>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</si>
  <si>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</si>
  <si>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</si>
  <si>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</si>
  <si>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</si>
  <si>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</si>
  <si>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</si>
  <si>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</si>
  <si>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</si>
  <si>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</si>
  <si>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</si>
  <si>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</si>
  <si>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</si>
  <si>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</si>
  <si>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</si>
  <si>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</si>
  <si>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</si>
  <si>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</si>
  <si>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</si>
  <si>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</si>
  <si>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</si>
  <si>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</si>
  <si>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</si>
  <si>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</si>
  <si>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</si>
  <si>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</si>
  <si>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</si>
  <si>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</si>
  <si>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</si>
  <si>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</si>
  <si>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</si>
  <si>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</si>
  <si>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</si>
  <si>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</si>
  <si>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</si>
  <si>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</si>
  <si>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</si>
  <si>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</si>
  <si>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</si>
  <si>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</si>
  <si>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</si>
  <si>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</si>
  <si>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</si>
  <si>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</si>
  <si>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</si>
  <si>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</si>
  <si>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</si>
  <si>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</si>
  <si>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</si>
  <si>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</si>
  <si>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</si>
  <si>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</si>
  <si>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</si>
  <si>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</si>
  <si>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</si>
  <si>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</si>
  <si>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</si>
  <si>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</si>
  <si>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</si>
  <si>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</si>
  <si>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</si>
  <si>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</si>
  <si>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</si>
  <si>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</si>
  <si>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</si>
  <si>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</si>
  <si>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</si>
  <si>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</si>
  <si>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</si>
  <si>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</si>
  <si>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</si>
  <si>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</si>
  <si>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</si>
  <si>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</si>
  <si>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</si>
  <si>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</si>
  <si>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</si>
  <si>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</si>
  <si>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</si>
  <si>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</si>
  <si>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</si>
  <si>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</si>
  <si>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</si>
  <si>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</si>
  <si>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</si>
  <si>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</si>
  <si>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</si>
  <si>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</si>
  <si>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</si>
  <si>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</si>
  <si>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</si>
  <si>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</si>
  <si>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</si>
  <si>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</si>
  <si>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</si>
  <si>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</si>
  <si>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</si>
  <si>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</si>
  <si>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</si>
  <si>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</si>
  <si>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</si>
  <si>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</si>
  <si>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</si>
  <si>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</si>
  <si>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</si>
  <si>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</si>
  <si>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</si>
  <si>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</si>
  <si>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</si>
  <si>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</si>
  <si>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</si>
  <si>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</si>
  <si>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</si>
  <si>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</si>
  <si>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</si>
  <si>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</si>
  <si>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</si>
  <si>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</si>
  <si>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</si>
  <si>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</si>
  <si>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</si>
  <si>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</si>
  <si>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</si>
  <si>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</si>
  <si>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</si>
  <si>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</si>
  <si>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</si>
  <si>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</si>
  <si>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</si>
  <si>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</si>
  <si>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</si>
  <si>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</si>
  <si>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</si>
  <si>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</si>
  <si>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</si>
  <si>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</si>
  <si>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</si>
  <si>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</si>
  <si>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</si>
  <si>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</si>
  <si>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</si>
  <si>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</si>
  <si>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</si>
  <si>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</si>
  <si>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</si>
  <si>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</si>
  <si>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</si>
  <si>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</si>
  <si>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</si>
  <si>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</si>
  <si>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</si>
  <si>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</si>
  <si>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</si>
  <si>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</si>
  <si>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</si>
  <si>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</si>
  <si>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</si>
  <si>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</si>
  <si>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</si>
  <si>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</si>
  <si>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</si>
  <si>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</si>
  <si>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</si>
  <si>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</si>
  <si>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</si>
  <si>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</si>
  <si>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</si>
  <si>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</si>
  <si>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</si>
  <si>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</si>
  <si>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</si>
  <si>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</si>
  <si>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</si>
  <si>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</si>
  <si>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</si>
  <si>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</si>
  <si>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</si>
  <si>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</si>
  <si>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</si>
  <si>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</si>
  <si>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</si>
  <si>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</si>
  <si>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</si>
  <si>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</si>
  <si>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</si>
  <si>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</si>
  <si>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</si>
  <si>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</si>
  <si>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</si>
  <si>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</si>
  <si>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</si>
  <si>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</si>
  <si>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</si>
  <si>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</si>
  <si>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</si>
  <si>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</si>
  <si>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</si>
  <si>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</si>
  <si>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</si>
  <si>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</si>
  <si>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</si>
  <si>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</si>
  <si>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</si>
  <si>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</si>
  <si>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</si>
  <si>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</si>
  <si>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</si>
  <si>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</si>
  <si>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</si>
  <si>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</si>
  <si>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</si>
  <si>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</si>
  <si>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</si>
  <si>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</si>
  <si>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</si>
  <si>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</si>
  <si>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</si>
  <si>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</si>
  <si>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</si>
  <si>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</si>
  <si>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</si>
  <si>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</si>
  <si>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</si>
  <si>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</si>
  <si>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</si>
  <si>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</si>
  <si>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</si>
  <si>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</si>
  <si>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</si>
  <si>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</si>
  <si>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</si>
  <si>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</si>
  <si>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</si>
  <si>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</si>
  <si>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</si>
  <si>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</si>
  <si>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</si>
  <si>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</si>
  <si>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</si>
  <si>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</si>
  <si>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</si>
  <si>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</si>
  <si>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</si>
  <si>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</si>
  <si>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</si>
  <si>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</si>
  <si>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</si>
  <si>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</si>
  <si>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</si>
  <si>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</si>
  <si>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</si>
  <si>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</si>
  <si>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</si>
  <si>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</si>
  <si>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</si>
  <si>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</si>
  <si>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</si>
  <si>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</si>
  <si>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</si>
  <si>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</si>
  <si>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</si>
  <si>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</si>
  <si>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</si>
  <si>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</si>
  <si>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</si>
  <si>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</si>
  <si>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</si>
  <si>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</si>
  <si>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</si>
  <si>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</si>
  <si>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</si>
  <si>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</si>
  <si>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</si>
  <si>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</si>
  <si>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</si>
  <si>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</si>
  <si>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</si>
  <si>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</si>
  <si>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</si>
  <si>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</si>
  <si>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</si>
  <si>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</si>
  <si>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</si>
  <si>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</si>
  <si>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</si>
  <si>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</si>
  <si>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</si>
  <si>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</si>
  <si>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</si>
  <si>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</si>
  <si>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</si>
  <si>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</si>
  <si>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</si>
  <si>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</si>
  <si>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</si>
  <si>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</si>
  <si>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</si>
  <si>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</si>
  <si>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</si>
  <si>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</si>
  <si>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</si>
  <si>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</si>
  <si>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</si>
  <si>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</si>
  <si>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</si>
  <si>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</si>
  <si>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</si>
  <si>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</si>
  <si>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</si>
  <si>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</si>
  <si>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</si>
  <si>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</si>
  <si>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</si>
  <si>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</si>
  <si>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</si>
  <si>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</si>
  <si>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</si>
  <si>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</si>
  <si>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</si>
  <si>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</si>
  <si>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</si>
  <si>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</si>
  <si>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</si>
  <si>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</si>
  <si>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</si>
  <si>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</si>
  <si>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</si>
  <si>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</si>
  <si>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</si>
  <si>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</si>
  <si>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</si>
  <si>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</si>
  <si>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</si>
  <si>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</si>
  <si>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</si>
  <si>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</si>
  <si>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</si>
  <si>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</si>
  <si>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</si>
  <si>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</si>
  <si>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</si>
  <si>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</si>
  <si>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</si>
  <si>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</si>
  <si>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</si>
  <si>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</si>
  <si>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</si>
  <si>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</si>
  <si>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</si>
  <si>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</si>
  <si>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</si>
  <si>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</si>
  <si>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</si>
  <si>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</si>
  <si>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</si>
  <si>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</si>
  <si>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</si>
  <si>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</si>
  <si>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</si>
  <si>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</si>
  <si>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</si>
  <si>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</si>
  <si>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</si>
  <si>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</si>
  <si>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</si>
  <si>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</si>
  <si>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</si>
  <si>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</si>
  <si>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</si>
  <si>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</si>
  <si>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</si>
  <si>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</si>
  <si>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</si>
  <si>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</si>
  <si>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</si>
  <si>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</si>
  <si>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</si>
  <si>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</si>
  <si>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</si>
  <si>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</si>
  <si>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</si>
  <si>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</si>
  <si>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</si>
  <si>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</si>
  <si>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</si>
  <si>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</si>
  <si>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</si>
  <si>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</si>
  <si>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</si>
  <si>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</si>
  <si>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</si>
  <si>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</si>
  <si>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</si>
  <si>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</si>
  <si>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</si>
  <si>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</si>
  <si>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</si>
  <si>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</si>
  <si>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</si>
  <si>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</si>
  <si>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</si>
  <si>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</si>
  <si>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</si>
  <si>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</si>
  <si>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</si>
  <si>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</si>
  <si>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</si>
  <si>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</si>
  <si>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</si>
  <si>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</si>
  <si>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</si>
  <si>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</si>
  <si>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</si>
  <si>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</si>
  <si>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</si>
  <si>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</si>
  <si>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</si>
  <si>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</si>
  <si>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</si>
  <si>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</si>
  <si>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</si>
  <si>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</si>
  <si>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</si>
  <si>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</si>
  <si>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</si>
  <si>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</si>
  <si>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</si>
  <si>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</si>
  <si>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</si>
  <si>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</si>
  <si>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</si>
  <si>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</si>
  <si>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</si>
  <si>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</si>
  <si>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</si>
  <si>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</si>
  <si>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</si>
  <si>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</si>
  <si>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</si>
  <si>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</si>
  <si>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</si>
  <si>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</si>
  <si>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</si>
  <si>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</si>
  <si>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</si>
  <si>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</si>
  <si>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</si>
  <si>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</si>
  <si>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</si>
  <si>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</si>
  <si>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</si>
  <si>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</si>
  <si>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</si>
  <si>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</si>
  <si>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</si>
  <si>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</si>
  <si>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</si>
  <si>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</si>
  <si>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</si>
  <si>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</si>
  <si>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</si>
  <si>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</si>
  <si>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</si>
  <si>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</si>
  <si>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</si>
  <si>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</si>
  <si>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</si>
  <si>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</si>
  <si>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</si>
  <si>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</si>
  <si>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</si>
  <si>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</si>
  <si>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</si>
  <si>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</si>
  <si>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</si>
  <si>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</si>
  <si>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</si>
  <si>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</si>
  <si>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</si>
  <si>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</si>
  <si>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</si>
  <si>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</si>
  <si>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</si>
  <si>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</si>
  <si>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</si>
  <si>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</si>
  <si>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</si>
  <si>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</si>
  <si>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</si>
  <si>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</si>
  <si>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</si>
  <si>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</si>
  <si>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</si>
  <si>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</si>
  <si>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</si>
  <si>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</si>
  <si>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</si>
  <si>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</si>
  <si>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</si>
  <si>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</si>
  <si>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</si>
  <si>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</si>
  <si>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</si>
  <si>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</si>
  <si>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</si>
  <si>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</si>
  <si>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</si>
  <si>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</si>
  <si>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</si>
  <si>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</si>
  <si>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</si>
  <si>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</si>
  <si>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</si>
  <si>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</si>
  <si>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</si>
  <si>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</si>
  <si>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</si>
  <si>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</si>
  <si>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</si>
  <si>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</si>
  <si>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</si>
  <si>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</si>
  <si>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</si>
  <si>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</si>
  <si>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</si>
  <si>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</si>
  <si>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</si>
  <si>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</si>
  <si>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</si>
  <si>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</si>
  <si>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</si>
  <si>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</si>
  <si>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</si>
  <si>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</si>
  <si>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</si>
  <si>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</si>
  <si>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</si>
  <si>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</si>
  <si>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</si>
  <si>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</si>
  <si>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</si>
  <si>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</si>
  <si>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</si>
  <si>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</si>
  <si>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</si>
  <si>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</si>
  <si>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</si>
  <si>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</si>
  <si>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</si>
  <si>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</si>
  <si>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</si>
  <si>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</si>
  <si>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</si>
  <si>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</si>
  <si>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</si>
  <si>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</si>
  <si>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</si>
  <si>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</si>
  <si>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</si>
  <si>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</si>
  <si>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</si>
  <si>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</si>
  <si>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</si>
  <si>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</si>
  <si>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</si>
  <si>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</si>
  <si>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</si>
  <si>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</si>
  <si>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</si>
  <si>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</si>
  <si>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</si>
  <si>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</si>
  <si>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</si>
  <si>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</si>
  <si>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</si>
  <si>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</si>
  <si>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</si>
  <si>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</si>
  <si>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</si>
  <si>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</si>
  <si>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</si>
  <si>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</si>
  <si>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</si>
  <si>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</si>
  <si>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</si>
  <si>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</si>
  <si>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</si>
  <si>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</si>
  <si>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</si>
  <si>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</si>
  <si>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</si>
  <si>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</si>
  <si>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</si>
  <si>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</si>
  <si>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</si>
  <si>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</si>
  <si>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</si>
  <si>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</si>
  <si>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</si>
  <si>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</si>
  <si>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</si>
  <si>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</si>
  <si>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</si>
  <si>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</si>
  <si>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</si>
  <si>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</si>
  <si>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</si>
  <si>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</si>
  <si>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</si>
  <si>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</si>
  <si>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</si>
  <si>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</si>
  <si>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</si>
  <si>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</si>
  <si>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</si>
  <si>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</si>
  <si>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</si>
  <si>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</si>
  <si>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</si>
  <si>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</si>
  <si>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</si>
  <si>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</si>
  <si>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</si>
  <si>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</si>
  <si>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</si>
  <si>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</si>
  <si>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</si>
  <si>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</si>
  <si>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</si>
  <si>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</si>
  <si>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</si>
  <si>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</si>
  <si>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</si>
  <si>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</si>
  <si>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</si>
  <si>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</si>
  <si>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</si>
  <si>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</si>
  <si>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</si>
  <si>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</si>
  <si>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</si>
  <si>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</si>
  <si>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</si>
  <si>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</si>
  <si>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</si>
  <si>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</si>
  <si>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</si>
  <si>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</si>
  <si>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</si>
  <si>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</si>
  <si>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</si>
  <si>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</si>
  <si>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</si>
  <si>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</si>
  <si>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</si>
  <si>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</si>
  <si>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</si>
  <si>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</si>
  <si>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</si>
  <si>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</si>
  <si>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</si>
  <si>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</si>
  <si>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</si>
  <si>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</si>
  <si>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</si>
  <si>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</si>
  <si>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</si>
  <si>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</si>
  <si>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</si>
  <si>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</si>
  <si>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</si>
  <si>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</si>
  <si>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</si>
  <si>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</si>
  <si>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</si>
  <si>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</si>
  <si>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</si>
  <si>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</si>
  <si>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</si>
  <si>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</si>
  <si>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</si>
  <si>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</si>
  <si>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</si>
  <si>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</si>
  <si>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</si>
  <si>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</si>
  <si>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</si>
  <si>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</si>
  <si>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</si>
  <si>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</si>
  <si>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</si>
  <si>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</si>
  <si>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</si>
  <si>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</si>
  <si>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</si>
  <si>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</si>
  <si>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</si>
  <si>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</si>
  <si>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</si>
  <si>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</si>
  <si>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</si>
  <si>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</si>
  <si>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</si>
  <si>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</si>
  <si>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</si>
  <si>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</si>
  <si>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</si>
  <si>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</si>
  <si>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</si>
  <si>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</si>
  <si>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</si>
  <si>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</si>
  <si>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</si>
  <si>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</si>
  <si>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</si>
  <si>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</si>
  <si>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</si>
  <si>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</si>
  <si>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</si>
  <si>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</si>
  <si>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</si>
  <si>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</si>
  <si>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</si>
  <si>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</si>
  <si>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</si>
  <si>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</si>
  <si>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</si>
  <si>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</si>
  <si>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</si>
  <si>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</si>
  <si>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</si>
  <si>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</si>
  <si>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</si>
  <si>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</si>
  <si>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</si>
  <si>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</si>
  <si>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</si>
  <si>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</si>
  <si>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</si>
  <si>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</si>
  <si>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</si>
  <si>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</si>
  <si>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</si>
  <si>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</si>
  <si>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</si>
  <si>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</si>
  <si>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</si>
  <si>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</si>
  <si>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</si>
  <si>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</si>
  <si>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</si>
  <si>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</si>
  <si>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</si>
  <si>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</si>
  <si>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</si>
  <si>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</si>
  <si>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</si>
  <si>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</si>
  <si>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</si>
  <si>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</si>
  <si>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</si>
  <si>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</si>
  <si>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</si>
  <si>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</si>
  <si>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</si>
  <si>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</si>
  <si>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</si>
  <si>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</si>
  <si>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</si>
  <si>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</si>
  <si>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</si>
  <si>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</si>
  <si>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</si>
  <si>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</si>
  <si>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</si>
  <si>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</si>
  <si>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</si>
  <si>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</si>
  <si>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</si>
  <si>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</si>
  <si>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</si>
  <si>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</si>
  <si>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</si>
  <si>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</si>
  <si>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</si>
  <si>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</si>
  <si>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</si>
  <si>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</si>
  <si>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</si>
  <si>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</si>
  <si>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</si>
  <si>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</si>
  <si>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</si>
  <si>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</si>
  <si>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</si>
  <si>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</si>
  <si>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</si>
  <si>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</si>
  <si>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</si>
  <si>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</si>
  <si>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</si>
  <si>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</si>
  <si>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</si>
  <si>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</si>
  <si>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</si>
  <si>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</si>
  <si>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</si>
  <si>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</si>
  <si>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</si>
  <si>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</si>
  <si>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</si>
  <si>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</si>
  <si>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</si>
  <si>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</si>
  <si>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</si>
  <si>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</si>
  <si>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</si>
  <si>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</si>
  <si>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</si>
  <si>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</si>
  <si>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</si>
  <si>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</si>
  <si>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</si>
  <si>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</si>
  <si>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</si>
  <si>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</si>
  <si>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</si>
  <si>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</si>
  <si>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</si>
  <si>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</si>
  <si>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</si>
  <si>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</si>
  <si>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</si>
  <si>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</si>
  <si>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</si>
  <si>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</si>
  <si>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</si>
  <si>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</si>
  <si>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</si>
  <si>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</si>
  <si>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</si>
  <si>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</si>
  <si>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</si>
  <si>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</si>
  <si>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</si>
  <si>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</si>
  <si>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</si>
  <si>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</si>
  <si>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</si>
  <si>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</si>
  <si>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</si>
  <si>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</si>
  <si>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</si>
  <si>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</si>
  <si>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</si>
  <si>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</si>
  <si>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</si>
  <si>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</si>
  <si>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</si>
  <si>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</si>
  <si>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</si>
  <si>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</si>
  <si>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</si>
  <si>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</si>
  <si>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</si>
  <si>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</si>
  <si>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</si>
  <si>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</si>
  <si>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</si>
  <si>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</si>
  <si>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</si>
  <si>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</si>
  <si>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</si>
  <si>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</si>
  <si>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</si>
  <si>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</si>
  <si>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</si>
  <si>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</si>
  <si>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</si>
  <si>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</si>
  <si>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</si>
  <si>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</si>
  <si>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</si>
  <si>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</si>
  <si>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</si>
  <si>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</si>
  <si>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</si>
  <si>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</si>
  <si>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</si>
  <si>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</si>
  <si>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</si>
  <si>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</si>
  <si>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</si>
  <si>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</si>
  <si>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</si>
  <si>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</si>
  <si>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</si>
  <si>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</si>
  <si>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</si>
  <si>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</si>
  <si>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</si>
  <si>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</si>
  <si>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</si>
  <si>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</si>
  <si>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</si>
  <si>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</si>
  <si>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</si>
  <si>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</si>
  <si>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</si>
  <si>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</si>
  <si>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</si>
  <si>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</si>
  <si>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</si>
  <si>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</si>
  <si>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</si>
  <si>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</si>
  <si>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</si>
  <si>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</si>
  <si>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</si>
  <si>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</si>
  <si>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</si>
  <si>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</si>
  <si>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</si>
  <si>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</si>
  <si>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</si>
  <si>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</si>
  <si>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</si>
  <si>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</si>
  <si>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</si>
  <si>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</si>
  <si>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</si>
  <si>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</si>
  <si>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</si>
  <si>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</si>
  <si>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</si>
  <si>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</si>
  <si>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</si>
  <si>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</si>
  <si>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</si>
  <si>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</si>
  <si>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</si>
  <si>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</si>
  <si>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</si>
  <si>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</si>
  <si>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</si>
  <si>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</si>
  <si>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</si>
  <si>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</si>
  <si>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</si>
  <si>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</si>
  <si>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</si>
  <si>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</si>
  <si>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</si>
  <si>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</si>
  <si>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</si>
  <si>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</si>
  <si>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</si>
  <si>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</si>
  <si>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</si>
  <si>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</si>
  <si>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</si>
  <si>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</si>
  <si>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</si>
  <si>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</si>
  <si>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</si>
  <si>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</si>
  <si>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</si>
  <si>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</si>
  <si>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</si>
  <si>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</si>
  <si>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</si>
  <si>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</si>
  <si>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</si>
  <si>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</si>
  <si>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</si>
  <si>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</si>
  <si>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</si>
  <si>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</si>
  <si>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</si>
  <si>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</si>
  <si>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</si>
  <si>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</si>
  <si>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</si>
  <si>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</si>
  <si>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</si>
  <si>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</si>
  <si>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</si>
  <si>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</si>
  <si>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</si>
  <si>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</si>
  <si>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</si>
  <si>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</si>
  <si>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</si>
  <si>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</si>
  <si>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</si>
  <si>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</si>
  <si>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</si>
  <si>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</si>
  <si>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</si>
  <si>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</si>
  <si>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</si>
  <si>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</si>
  <si>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</si>
  <si>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</si>
  <si>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</si>
  <si>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</si>
  <si>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</si>
  <si>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</si>
  <si>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</si>
  <si>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</si>
  <si>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</si>
  <si>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</si>
  <si>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</si>
  <si>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</si>
  <si>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</si>
  <si>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</si>
  <si>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</si>
  <si>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</si>
  <si>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</si>
  <si>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</si>
  <si>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</si>
  <si>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</si>
  <si>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</si>
  <si>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</si>
  <si>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</si>
  <si>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</si>
  <si>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</si>
  <si>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</si>
  <si>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</si>
  <si>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</si>
  <si>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</si>
  <si>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</si>
  <si>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</si>
  <si>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</si>
  <si>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</si>
  <si>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</si>
  <si>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</si>
  <si>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</si>
  <si>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</si>
  <si>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</si>
  <si>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</si>
  <si>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</si>
  <si>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</si>
  <si>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</si>
  <si>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</si>
  <si>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</si>
  <si>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</si>
  <si>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</si>
  <si>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</si>
  <si>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</si>
  <si>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</si>
  <si>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</si>
  <si>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</si>
  <si>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</si>
  <si>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</si>
  <si>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</si>
  <si>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</si>
  <si>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</si>
  <si>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</si>
  <si>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</si>
  <si>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</si>
  <si>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</si>
  <si>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</si>
  <si>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</si>
  <si>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</si>
  <si>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</si>
  <si>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</si>
  <si>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</si>
  <si>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</si>
  <si>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</si>
  <si>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</si>
  <si>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</si>
  <si>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</si>
  <si>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</si>
  <si>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</si>
  <si>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</si>
  <si>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</si>
  <si>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</si>
  <si>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</si>
  <si>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</si>
  <si>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</si>
  <si>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</si>
  <si>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</si>
  <si>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</si>
  <si>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</si>
  <si>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</si>
  <si>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</si>
  <si>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</si>
  <si>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</si>
  <si>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</si>
  <si>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</si>
  <si>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</si>
  <si>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</si>
  <si>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</si>
  <si>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</si>
  <si>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</si>
  <si>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</si>
  <si>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</si>
  <si>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</si>
  <si>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</si>
  <si>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</si>
  <si>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</si>
  <si>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</si>
  <si>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</si>
  <si>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</si>
  <si>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</si>
  <si>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</si>
  <si>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</si>
  <si>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</si>
  <si>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</si>
  <si>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</si>
  <si>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</si>
  <si>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</si>
  <si>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</si>
  <si>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</si>
  <si>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</si>
  <si>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</si>
  <si>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</si>
  <si>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</si>
  <si>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</si>
  <si>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</si>
  <si>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</si>
  <si>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</si>
  <si>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</si>
  <si>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</si>
  <si>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</si>
  <si>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</si>
  <si>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</si>
  <si>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</si>
  <si>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</si>
  <si>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</si>
  <si>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</si>
  <si>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</si>
  <si>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</si>
  <si>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</si>
  <si>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</si>
  <si>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</si>
  <si>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</si>
  <si>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</si>
  <si>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</si>
  <si>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</si>
  <si>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</si>
  <si>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</si>
  <si>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</si>
  <si>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</si>
  <si>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</si>
  <si>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</si>
  <si>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</si>
  <si>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</si>
  <si>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</si>
  <si>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</si>
  <si>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</si>
  <si>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</si>
  <si>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</si>
  <si>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</si>
  <si>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</si>
  <si>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</si>
  <si>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</si>
  <si>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</si>
  <si>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</si>
  <si>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</si>
  <si>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</si>
  <si>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</si>
  <si>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</si>
  <si>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</si>
  <si>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</si>
  <si>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</si>
  <si>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</si>
  <si>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</si>
  <si>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</si>
  <si>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</si>
  <si>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</si>
  <si>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</si>
  <si>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</si>
  <si>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</si>
  <si>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</si>
  <si>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</si>
  <si>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</si>
  <si>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</si>
  <si>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</si>
  <si>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</si>
  <si>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</si>
  <si>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</si>
  <si>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</si>
  <si>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</si>
  <si>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</si>
  <si>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</si>
  <si>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</si>
  <si>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</si>
  <si>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</si>
  <si>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</si>
  <si>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</si>
  <si>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</si>
  <si>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</si>
  <si>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</si>
  <si>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</si>
  <si>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</si>
  <si>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</si>
  <si>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</si>
  <si>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</si>
  <si>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</si>
  <si>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</si>
  <si>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</si>
  <si>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</si>
  <si>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</si>
  <si>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</si>
  <si>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</si>
  <si>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</si>
  <si>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</si>
  <si>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</si>
  <si>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</si>
  <si>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</si>
  <si>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</si>
  <si>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</si>
  <si>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</si>
  <si>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</si>
  <si>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</si>
  <si>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</si>
  <si>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</si>
  <si>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</si>
  <si>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</si>
  <si>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</si>
  <si>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</si>
  <si>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</si>
  <si>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</si>
  <si>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</si>
  <si>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</si>
  <si>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</si>
  <si>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</si>
  <si>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</si>
  <si>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</si>
  <si>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</si>
  <si>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</si>
  <si>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</si>
  <si>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</si>
  <si>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</si>
  <si>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</si>
  <si>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</si>
  <si>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</si>
  <si>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</si>
  <si>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</si>
  <si>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</si>
  <si>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</si>
  <si>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</si>
  <si>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</si>
  <si>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</si>
  <si>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</si>
  <si>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</si>
  <si>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</si>
  <si>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</si>
  <si>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</si>
  <si>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</si>
  <si>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</si>
  <si>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</si>
  <si>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</si>
  <si>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</si>
  <si>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</si>
  <si>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</si>
  <si>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</si>
  <si>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</si>
  <si>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</si>
  <si>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</si>
  <si>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</si>
  <si>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</si>
  <si>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</si>
  <si>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</si>
  <si>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</si>
  <si>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</si>
  <si>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</si>
  <si>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</si>
  <si>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</si>
  <si>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</si>
  <si>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</si>
  <si>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</si>
  <si>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</si>
  <si>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</si>
  <si>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</si>
  <si>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</si>
  <si>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</si>
  <si>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</si>
  <si>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</si>
  <si>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</si>
  <si>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</si>
  <si>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</si>
  <si>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</si>
  <si>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</si>
  <si>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</si>
  <si>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</si>
  <si>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</si>
  <si>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</si>
  <si>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</si>
  <si>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</si>
  <si>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</si>
  <si>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</si>
  <si>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</si>
  <si>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</si>
  <si>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</si>
  <si>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</si>
  <si>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</si>
  <si>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</si>
  <si>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</si>
  <si>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</si>
  <si>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</si>
  <si>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</si>
  <si>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</si>
  <si>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</si>
  <si>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</si>
  <si>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</si>
  <si>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</si>
  <si>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</si>
  <si>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</si>
  <si>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</si>
  <si>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</si>
  <si>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</si>
  <si>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</si>
  <si>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</si>
  <si>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</si>
  <si>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</si>
  <si>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</si>
  <si>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</si>
  <si>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</si>
  <si>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</si>
  <si>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</si>
  <si>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</si>
  <si>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</si>
  <si>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</si>
  <si>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</si>
  <si>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</si>
  <si>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</si>
  <si>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</si>
  <si>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</si>
  <si>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</si>
  <si>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</si>
  <si>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</si>
  <si>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</si>
  <si>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</si>
  <si>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</si>
  <si>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</si>
  <si>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</si>
  <si>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</si>
  <si>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</si>
  <si>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</si>
  <si>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</si>
  <si>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</si>
  <si>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</si>
  <si>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</si>
  <si>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</si>
  <si>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</si>
  <si>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</si>
  <si>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</si>
  <si>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</si>
  <si>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</si>
  <si>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</si>
  <si>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</si>
  <si>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</si>
  <si>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</si>
  <si>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</si>
  <si>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</si>
  <si>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</si>
  <si>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</si>
  <si>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</si>
  <si>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</si>
  <si>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</si>
  <si>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</si>
  <si>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</si>
  <si>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</si>
  <si>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</si>
  <si>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</si>
  <si>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</si>
  <si>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</si>
  <si>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</si>
  <si>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</si>
  <si>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</si>
  <si>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</si>
  <si>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</si>
  <si>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</si>
  <si>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</si>
  <si>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</si>
  <si>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</si>
  <si>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</si>
  <si>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</si>
  <si>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</si>
  <si>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</si>
  <si>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</si>
  <si>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</si>
  <si>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</si>
  <si>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</si>
  <si>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</si>
  <si>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</si>
  <si>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</si>
  <si>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</si>
  <si>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</si>
  <si>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</si>
  <si>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</si>
  <si>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</si>
  <si>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</si>
  <si>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</si>
  <si>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</si>
  <si>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</si>
  <si>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</si>
  <si>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</si>
  <si>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</si>
  <si>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</si>
  <si>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</si>
  <si>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</si>
  <si>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</si>
  <si>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</si>
  <si>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</si>
  <si>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</si>
  <si>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</si>
  <si>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</si>
  <si>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</si>
  <si>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</si>
  <si>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</si>
  <si>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</si>
  <si>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</si>
  <si>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</si>
  <si>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</si>
  <si>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</si>
  <si>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</si>
  <si>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</si>
  <si>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</si>
  <si>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</si>
  <si>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</si>
  <si>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</si>
  <si>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</si>
  <si>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</si>
  <si>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</si>
  <si>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</si>
  <si>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</si>
  <si>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</si>
  <si>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</si>
  <si>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</si>
  <si>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</si>
  <si>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</si>
  <si>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</si>
  <si>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</si>
  <si>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</si>
  <si>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</si>
  <si>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</si>
  <si>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</si>
  <si>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</si>
  <si>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</si>
  <si>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</si>
  <si>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</si>
  <si>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</si>
  <si>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</si>
  <si>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</si>
  <si>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</si>
  <si>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</si>
  <si>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</si>
  <si>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</si>
  <si>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</si>
  <si>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</si>
  <si>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</si>
  <si>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</si>
  <si>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</si>
  <si>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</si>
  <si>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</si>
  <si>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</si>
  <si>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</si>
  <si>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</si>
  <si>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</si>
  <si>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</si>
  <si>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</si>
  <si>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</si>
  <si>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</si>
  <si>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</si>
  <si>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</si>
  <si>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</si>
  <si>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</si>
  <si>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</si>
  <si>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</si>
  <si>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</si>
  <si>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</si>
  <si>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</si>
  <si>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</si>
  <si>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</si>
  <si>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</si>
  <si>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</si>
  <si>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</si>
  <si>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</si>
  <si>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</si>
  <si>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</si>
  <si>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</si>
  <si>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</si>
  <si>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</si>
  <si>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</si>
  <si>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</si>
  <si>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</si>
  <si>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</si>
  <si>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</si>
  <si>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</si>
  <si>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</si>
  <si>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</si>
  <si>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</si>
  <si>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</si>
  <si>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</si>
  <si>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</si>
  <si>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</si>
  <si>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</si>
  <si>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</si>
  <si>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</si>
  <si>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</si>
  <si>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</si>
  <si>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</si>
  <si>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</si>
  <si>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</si>
  <si>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</si>
  <si>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</si>
  <si>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</si>
  <si>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</si>
  <si>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</si>
  <si>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</si>
  <si>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</si>
  <si>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</si>
  <si>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</si>
  <si>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</si>
  <si>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</si>
  <si>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</si>
  <si>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</si>
  <si>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</si>
  <si>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</si>
  <si>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</si>
  <si>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</si>
  <si>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</si>
  <si>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</si>
  <si>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</si>
  <si>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</si>
  <si>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</si>
  <si>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</si>
  <si>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</si>
  <si>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</si>
  <si>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</si>
  <si>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</si>
  <si>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</si>
  <si>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</si>
  <si>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</si>
  <si>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</si>
  <si>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</si>
  <si>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</si>
  <si>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</si>
  <si>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</si>
  <si>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</si>
  <si>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</si>
  <si>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</si>
  <si>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</si>
  <si>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</si>
  <si>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</si>
  <si>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</si>
  <si>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</si>
  <si>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</si>
  <si>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</si>
  <si>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</si>
  <si>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</si>
  <si>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</si>
  <si>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</si>
  <si>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</si>
  <si>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</si>
  <si>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</si>
  <si>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</si>
  <si>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</si>
  <si>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</si>
  <si>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</si>
  <si>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</si>
  <si>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</si>
  <si>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</si>
  <si>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</si>
  <si>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</si>
  <si>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</si>
  <si>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</si>
  <si>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</si>
  <si>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</si>
  <si>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</si>
  <si>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</si>
  <si>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</si>
  <si>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</si>
  <si>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</si>
  <si>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</si>
  <si>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</si>
  <si>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</si>
  <si>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</si>
  <si>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</si>
  <si>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</si>
  <si>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</si>
  <si>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</si>
  <si>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</si>
  <si>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</si>
  <si>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</si>
  <si>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</si>
  <si>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</si>
  <si>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</si>
  <si>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</si>
  <si>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</si>
  <si>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</si>
  <si>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</si>
  <si>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</si>
  <si>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</si>
  <si>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</si>
  <si>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</si>
  <si>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</si>
  <si>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</si>
  <si>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</si>
  <si>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</si>
  <si>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</si>
  <si>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</si>
  <si>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</si>
  <si>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</si>
  <si>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</si>
  <si>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</si>
  <si>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</si>
  <si>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</si>
  <si>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</si>
  <si>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</si>
  <si>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</si>
  <si>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</si>
  <si>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</si>
  <si>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</si>
  <si>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</si>
  <si>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</si>
  <si>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</si>
  <si>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</si>
  <si>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</si>
  <si>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</si>
  <si>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</si>
  <si>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</si>
  <si>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</si>
  <si>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</si>
  <si>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</si>
  <si>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</si>
  <si>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</si>
  <si>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</si>
  <si>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</si>
  <si>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</si>
  <si>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</si>
  <si>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</si>
  <si>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</si>
  <si>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</si>
  <si>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</si>
  <si>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</si>
  <si>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</si>
  <si>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</si>
  <si>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</si>
  <si>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</si>
  <si>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</si>
  <si>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</si>
  <si>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</si>
  <si>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</si>
  <si>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</si>
  <si>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</si>
  <si>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</si>
  <si>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</si>
  <si>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</si>
  <si>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</si>
  <si>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</si>
  <si>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</si>
  <si>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</si>
  <si>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</si>
  <si>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</si>
  <si>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</si>
  <si>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</si>
  <si>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</si>
  <si>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</si>
  <si>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</si>
  <si>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</si>
  <si>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</si>
  <si>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</si>
  <si>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</si>
  <si>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</si>
  <si>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</si>
  <si>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</si>
  <si>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</si>
  <si>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</si>
  <si>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</si>
  <si>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</si>
  <si>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</si>
  <si>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</si>
  <si>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</si>
  <si>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</si>
  <si>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</si>
  <si>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</si>
  <si>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</si>
  <si>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</si>
  <si>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</si>
  <si>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</si>
  <si>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</si>
  <si>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</si>
  <si>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</si>
  <si>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</si>
  <si>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</si>
  <si>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</si>
  <si>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</si>
  <si>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</si>
  <si>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</si>
  <si>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</si>
  <si>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</si>
  <si>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</si>
  <si>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</si>
  <si>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</si>
  <si>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</si>
  <si>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</si>
  <si>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</si>
  <si>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</si>
  <si>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</si>
  <si>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</si>
  <si>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</si>
  <si>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</si>
  <si>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</si>
  <si>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</si>
  <si>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</si>
  <si>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</si>
  <si>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</si>
  <si>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</si>
  <si>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</si>
  <si>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</si>
  <si>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</si>
  <si>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</si>
  <si>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</si>
  <si>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</si>
  <si>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</si>
  <si>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</si>
  <si>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</si>
  <si>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</si>
  <si>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</si>
  <si>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</si>
  <si>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</si>
  <si>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</si>
  <si>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</si>
  <si>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</si>
  <si>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</si>
  <si>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</si>
  <si>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</si>
  <si>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</si>
  <si>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</si>
  <si>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</si>
  <si>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</si>
  <si>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</si>
  <si>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</si>
  <si>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</si>
  <si>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</si>
  <si>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</si>
  <si>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</si>
  <si>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</si>
  <si>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</si>
  <si>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</si>
  <si>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</si>
  <si>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</si>
  <si>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</si>
  <si>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</si>
  <si>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</si>
  <si>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</si>
  <si>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</si>
  <si>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</si>
  <si>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</si>
  <si>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</si>
  <si>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</si>
  <si>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</si>
  <si>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</si>
  <si>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</si>
  <si>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</si>
  <si>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</si>
  <si>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</si>
  <si>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</si>
  <si>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</si>
  <si>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</si>
  <si>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</si>
  <si>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</si>
  <si>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</si>
  <si>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</si>
  <si>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</si>
  <si>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</si>
  <si>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</si>
  <si>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</si>
  <si>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</si>
  <si>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</si>
  <si>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</si>
  <si>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</si>
  <si>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</si>
  <si>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</si>
  <si>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</si>
  <si>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</si>
  <si>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</si>
  <si>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</si>
  <si>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</si>
  <si>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</si>
  <si>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</si>
  <si>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</si>
  <si>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</si>
  <si>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</si>
  <si>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</si>
  <si>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</si>
  <si>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</si>
  <si>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</si>
  <si>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</si>
  <si>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</si>
  <si>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</si>
  <si>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</si>
  <si>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</si>
  <si>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</si>
  <si>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</si>
  <si>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</si>
  <si>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</si>
  <si>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</si>
  <si>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</si>
  <si>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</si>
  <si>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</si>
  <si>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</si>
  <si>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</si>
  <si>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</si>
  <si>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</si>
  <si>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</si>
  <si>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</si>
  <si>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</si>
  <si>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</si>
  <si>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</si>
  <si>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</si>
  <si>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</si>
  <si>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</si>
  <si>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</si>
  <si>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</si>
  <si>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</si>
  <si>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</si>
  <si>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</si>
  <si>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</si>
  <si>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</si>
  <si>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</si>
  <si>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</si>
  <si>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</si>
  <si>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</si>
  <si>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</si>
  <si>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</si>
  <si>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</si>
  <si>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</si>
  <si>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</si>
  <si>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</si>
  <si>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</si>
  <si>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</si>
  <si>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</si>
  <si>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</si>
  <si>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</si>
  <si>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</si>
  <si>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</si>
  <si>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</si>
  <si>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</si>
  <si>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</si>
  <si>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</si>
  <si>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</si>
  <si>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</si>
  <si>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</si>
  <si>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</si>
  <si>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</si>
  <si>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</si>
  <si>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</si>
  <si>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</si>
  <si>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</si>
  <si>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</si>
  <si>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</si>
  <si>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</si>
  <si>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</si>
  <si>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</si>
  <si>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</si>
  <si>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</si>
  <si>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</si>
  <si>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</si>
  <si>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</si>
  <si>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</si>
  <si>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</si>
  <si>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</si>
  <si>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</si>
  <si>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</si>
  <si>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</si>
  <si>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</si>
  <si>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</si>
  <si>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</si>
  <si>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</si>
  <si>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</si>
  <si>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</si>
  <si>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</si>
  <si>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</si>
  <si>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</si>
  <si>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</si>
  <si>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</si>
  <si>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</si>
  <si>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</si>
  <si>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</si>
  <si>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</si>
  <si>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</si>
  <si>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</si>
  <si>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</si>
  <si>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</si>
  <si>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</si>
  <si>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</si>
  <si>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</si>
  <si>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</si>
  <si>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</si>
  <si>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</si>
  <si>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</si>
  <si>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</si>
  <si>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</si>
  <si>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</si>
  <si>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</si>
  <si>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</si>
  <si>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</si>
  <si>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</si>
  <si>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</si>
  <si>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</si>
  <si>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</si>
  <si>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</si>
  <si>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</si>
  <si>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</si>
  <si>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</si>
  <si>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</si>
  <si>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</si>
  <si>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</si>
  <si>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</si>
  <si>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</si>
  <si>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</si>
  <si>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</si>
  <si>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</si>
  <si>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</si>
  <si>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</si>
  <si>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</si>
  <si>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</si>
  <si>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</si>
  <si>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</si>
  <si>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</si>
  <si>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</si>
  <si>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</si>
  <si>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</si>
  <si>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</si>
  <si>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</si>
  <si>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</si>
  <si>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</si>
  <si>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</si>
  <si>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</si>
  <si>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</si>
  <si>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</si>
  <si>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</si>
  <si>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</si>
  <si>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</si>
  <si>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</si>
  <si>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</si>
  <si>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</si>
  <si>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</si>
  <si>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</si>
  <si>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</si>
  <si>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</si>
  <si>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</si>
  <si>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</si>
  <si>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</si>
  <si>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</si>
  <si>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</si>
  <si>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</si>
  <si>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</si>
  <si>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</si>
  <si>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</si>
  <si>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</si>
  <si>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</si>
  <si>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</si>
  <si>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</si>
  <si>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</si>
  <si>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</si>
  <si>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</si>
  <si>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</si>
  <si>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</si>
  <si>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</si>
  <si>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</si>
  <si>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</si>
  <si>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</si>
  <si>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</si>
  <si>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</si>
  <si>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</si>
  <si>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</si>
  <si>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</si>
  <si>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</si>
  <si>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</si>
  <si>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</si>
  <si>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</si>
  <si>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</si>
  <si>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</si>
  <si>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</si>
  <si>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</si>
  <si>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</si>
  <si>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</si>
  <si>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</si>
  <si>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</si>
  <si>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</si>
  <si>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</si>
  <si>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</si>
  <si>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</si>
  <si>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</si>
  <si>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</si>
  <si>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</si>
  <si>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</si>
  <si>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</si>
  <si>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</si>
  <si>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</si>
  <si>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</si>
  <si>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</si>
  <si>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</si>
  <si>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</si>
  <si>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</si>
  <si>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</si>
  <si>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</si>
  <si>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</si>
  <si>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</si>
  <si>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</si>
  <si>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</si>
  <si>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</si>
  <si>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</si>
  <si>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</si>
  <si>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</si>
  <si>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</si>
  <si>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</si>
  <si>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</si>
  <si>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</si>
  <si>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</si>
  <si>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</si>
  <si>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</si>
  <si>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</si>
  <si>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</si>
  <si>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</si>
  <si>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</si>
  <si>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</si>
  <si>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</si>
  <si>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</si>
  <si>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</si>
  <si>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</si>
  <si>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</si>
  <si>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</si>
  <si>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</si>
  <si>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</si>
  <si>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</si>
  <si>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</si>
  <si>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</si>
  <si>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</si>
  <si>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</si>
  <si>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</si>
  <si>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</si>
  <si>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</si>
  <si>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</si>
  <si>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</si>
  <si>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</si>
  <si>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</si>
  <si>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</si>
  <si>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</si>
  <si>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</si>
  <si>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</si>
  <si>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</si>
  <si>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</si>
  <si>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</si>
  <si>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</si>
  <si>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</si>
  <si>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</si>
  <si>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</si>
  <si>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</si>
  <si>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</si>
  <si>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</si>
  <si>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</si>
  <si>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</si>
  <si>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</si>
  <si>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</si>
  <si>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</si>
  <si>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</si>
  <si>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</si>
  <si>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</si>
  <si>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</si>
  <si>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</si>
  <si>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</si>
  <si>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</si>
  <si>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</si>
  <si>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</si>
  <si>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</si>
  <si>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</si>
  <si>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</si>
  <si>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</si>
  <si>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</si>
  <si>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</si>
  <si>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</si>
  <si>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</si>
  <si>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</si>
  <si>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</si>
  <si>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</si>
  <si>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</si>
  <si>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</si>
  <si>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</si>
  <si>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</si>
  <si>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</si>
  <si>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</si>
  <si>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</si>
  <si>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</si>
  <si>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</si>
  <si>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</si>
  <si>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</si>
  <si>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</si>
  <si>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</si>
  <si>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</si>
  <si>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</si>
  <si>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</si>
  <si>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</si>
  <si>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</si>
  <si>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</si>
  <si>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</si>
  <si>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</si>
  <si>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</si>
  <si>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</si>
  <si>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</si>
  <si>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</si>
  <si>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</si>
  <si>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</si>
  <si>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</si>
  <si>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</si>
  <si>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</si>
  <si>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</si>
  <si>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</si>
  <si>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</si>
  <si>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</si>
  <si>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</si>
  <si>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</si>
  <si>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</si>
  <si>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</si>
  <si>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</si>
  <si>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</si>
  <si>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</si>
  <si>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</si>
  <si>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</si>
  <si>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</si>
  <si>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</si>
  <si>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</si>
  <si>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</si>
  <si>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</si>
  <si>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</si>
  <si>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</si>
  <si>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</si>
  <si>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</si>
  <si>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</si>
  <si>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</si>
  <si>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</si>
  <si>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</si>
  <si>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</si>
  <si>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</si>
  <si>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</si>
  <si>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</si>
  <si>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</si>
  <si>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</si>
  <si>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</si>
  <si>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</si>
  <si>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</si>
  <si>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</si>
  <si>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</si>
  <si>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</si>
  <si>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</si>
  <si>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</si>
  <si>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</si>
  <si>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</si>
  <si>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</si>
  <si>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</si>
  <si>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</si>
  <si>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</si>
  <si>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</si>
  <si>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</si>
  <si>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</si>
  <si>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</si>
  <si>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</si>
  <si>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</si>
  <si>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</si>
  <si>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</si>
  <si>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</si>
  <si>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</si>
  <si>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</si>
  <si>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</si>
  <si>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</si>
  <si>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</si>
  <si>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</si>
  <si>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</si>
  <si>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</si>
  <si>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</si>
  <si>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</si>
  <si>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</si>
  <si>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</si>
  <si>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</si>
  <si>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</si>
  <si>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</si>
  <si>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</si>
  <si>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</si>
  <si>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</si>
  <si>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</si>
  <si>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</si>
  <si>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</si>
  <si>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</si>
  <si>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</si>
  <si>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</si>
  <si>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</si>
  <si>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</si>
  <si>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</si>
  <si>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</si>
  <si>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</si>
  <si>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</si>
  <si>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</si>
  <si>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</si>
  <si>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</si>
  <si>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</si>
  <si>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</si>
  <si>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</si>
  <si>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</si>
  <si>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</si>
  <si>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</si>
  <si>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</si>
  <si>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</si>
  <si>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</si>
  <si>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</si>
  <si>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</si>
  <si>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</si>
  <si>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</si>
  <si>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</si>
  <si>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</si>
  <si>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</si>
  <si>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</si>
  <si>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</si>
  <si>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</si>
  <si>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</si>
  <si>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</si>
  <si>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</si>
  <si>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</si>
  <si>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</si>
  <si>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</si>
  <si>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</si>
  <si>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</si>
  <si>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</si>
  <si>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</si>
  <si>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</si>
  <si>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</si>
  <si>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</si>
  <si>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</si>
  <si>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</si>
  <si>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</si>
  <si>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</si>
  <si>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</si>
  <si>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</si>
  <si>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</si>
  <si>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</si>
  <si>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</si>
  <si>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</si>
  <si>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</si>
  <si>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</si>
  <si>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</si>
  <si>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</si>
  <si>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</si>
  <si>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</si>
  <si>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</si>
  <si>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</si>
  <si>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</si>
  <si>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</si>
  <si>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</si>
  <si>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</si>
  <si>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</si>
  <si>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</si>
  <si>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</si>
  <si>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</si>
  <si>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</si>
  <si>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</si>
  <si>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</si>
  <si>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</si>
  <si>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</si>
  <si>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</si>
  <si>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</si>
  <si>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</si>
  <si>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</si>
  <si>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</si>
  <si>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</si>
  <si>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</si>
  <si>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</si>
  <si>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</si>
  <si>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</si>
  <si>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</si>
  <si>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</si>
  <si>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</si>
  <si>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</si>
  <si>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</si>
  <si>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</si>
  <si>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</si>
  <si>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</si>
  <si>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</si>
  <si>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</si>
  <si>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</si>
  <si>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</si>
  <si>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</si>
  <si>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</si>
  <si>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</si>
  <si>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</si>
  <si>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</si>
  <si>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</si>
  <si>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</si>
  <si>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</si>
  <si>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</si>
  <si>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</si>
  <si>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</si>
  <si>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</si>
  <si>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</si>
  <si>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</si>
  <si>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</si>
  <si>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</si>
  <si>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</si>
  <si>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</si>
  <si>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</si>
  <si>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</si>
  <si>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</si>
  <si>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</si>
  <si>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</si>
  <si>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</si>
  <si>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</si>
  <si>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</si>
  <si>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</si>
  <si>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</si>
  <si>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</si>
  <si>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</si>
  <si>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</si>
  <si>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</si>
  <si>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</si>
  <si>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</si>
  <si>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</si>
  <si>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</si>
  <si>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</si>
  <si>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</si>
  <si>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</si>
  <si>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</si>
  <si>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</si>
  <si>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</si>
  <si>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</si>
  <si>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</si>
  <si>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</si>
  <si>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</si>
  <si>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</si>
  <si>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</si>
  <si>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</si>
  <si>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</si>
  <si>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</si>
  <si>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</si>
  <si>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</si>
  <si>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</si>
  <si>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</si>
  <si>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</si>
  <si>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</si>
  <si>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</si>
  <si>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</si>
  <si>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</si>
  <si>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</si>
  <si>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</si>
  <si>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</si>
  <si>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</si>
  <si>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</si>
  <si>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</si>
  <si>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</si>
  <si>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</si>
  <si>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</si>
  <si>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</si>
  <si>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</si>
  <si>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</si>
  <si>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</si>
  <si>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</si>
  <si>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</si>
  <si>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</si>
  <si>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</si>
  <si>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</si>
  <si>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</si>
  <si>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</si>
  <si>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</si>
  <si>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</si>
  <si>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</si>
  <si>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</si>
  <si>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</si>
  <si>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</si>
  <si>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</si>
  <si>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</si>
  <si>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</si>
  <si>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</si>
  <si>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</si>
  <si>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</si>
  <si>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</si>
  <si>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</si>
  <si>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</si>
  <si>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</si>
  <si>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</si>
  <si>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</si>
  <si>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</si>
  <si>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</si>
  <si>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</si>
  <si>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</si>
  <si>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</si>
  <si>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</si>
  <si>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</si>
  <si>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</si>
  <si>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</si>
  <si>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</si>
  <si>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</si>
  <si>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</si>
  <si>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</si>
  <si>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</si>
  <si>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</si>
  <si>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</si>
  <si>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</si>
  <si>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</si>
  <si>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</si>
  <si>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</si>
  <si>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</si>
  <si>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</si>
  <si>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</si>
  <si>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</si>
  <si>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</si>
  <si>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</si>
  <si>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</si>
  <si>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</si>
  <si>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</si>
  <si>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</si>
  <si>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</si>
  <si>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</si>
  <si>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</si>
  <si>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</si>
  <si>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</si>
  <si>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</si>
  <si>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</si>
  <si>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</si>
  <si>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</si>
  <si>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</si>
  <si>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</si>
  <si>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</si>
  <si>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</si>
  <si>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</si>
  <si>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</si>
  <si>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</si>
  <si>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</si>
  <si>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</si>
  <si>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</si>
  <si>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</si>
  <si>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</si>
  <si>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</si>
  <si>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</si>
  <si>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</si>
  <si>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</si>
  <si>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</si>
  <si>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</si>
  <si>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</si>
  <si>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</si>
  <si>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</si>
  <si>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</si>
  <si>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</si>
  <si>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</si>
  <si>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</si>
  <si>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</si>
  <si>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</si>
  <si>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</si>
  <si>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</si>
  <si>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</si>
  <si>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</si>
  <si>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</si>
  <si>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</si>
  <si>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</si>
  <si>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</si>
  <si>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</si>
  <si>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</si>
  <si>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</si>
  <si>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</si>
  <si>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</si>
  <si>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</si>
  <si>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</si>
  <si>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</si>
  <si>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</si>
  <si>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</si>
  <si>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</si>
  <si>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</si>
  <si>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</si>
  <si>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</si>
  <si>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</si>
  <si>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</si>
  <si>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</si>
  <si>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</si>
  <si>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</si>
  <si>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</si>
  <si>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</si>
  <si>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</si>
  <si>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</si>
  <si>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</si>
  <si>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</si>
  <si>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</si>
  <si>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</si>
  <si>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</si>
  <si>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</si>
  <si>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</si>
  <si>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</si>
  <si>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</si>
  <si>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</si>
  <si>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</si>
  <si>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</si>
  <si>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</si>
  <si>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</si>
  <si>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</si>
  <si>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</si>
  <si>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</si>
  <si>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</si>
  <si>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</si>
  <si>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</si>
  <si>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</si>
  <si>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</si>
  <si>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</si>
  <si>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</si>
  <si>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</si>
  <si>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</si>
  <si>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</si>
  <si>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</si>
  <si>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</si>
  <si>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</si>
  <si>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</si>
  <si>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</si>
  <si>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</si>
  <si>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</si>
  <si>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</si>
  <si>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</si>
  <si>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</si>
  <si>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</si>
  <si>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</si>
  <si>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</si>
  <si>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</si>
  <si>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</si>
  <si>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</si>
  <si>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</si>
  <si>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</si>
  <si>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</si>
  <si>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</si>
  <si>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</si>
  <si>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</si>
  <si>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</si>
  <si>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</si>
  <si>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</si>
  <si>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</si>
  <si>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</si>
  <si>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</si>
  <si>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</si>
  <si>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</si>
  <si>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</si>
  <si>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</si>
  <si>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</si>
  <si>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</si>
  <si>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</si>
  <si>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</si>
  <si>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</si>
  <si>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</si>
  <si>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</si>
  <si>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</si>
  <si>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</si>
  <si>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</si>
  <si>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</si>
  <si>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</si>
  <si>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</si>
  <si>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</si>
  <si>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</si>
  <si>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</si>
  <si>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</si>
  <si>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</si>
  <si>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</si>
  <si>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</si>
  <si>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</si>
  <si>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</si>
  <si>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</si>
  <si>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</si>
  <si>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</si>
  <si>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</si>
  <si>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</si>
  <si>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</si>
  <si>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</si>
  <si>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</si>
  <si>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</si>
  <si>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</si>
  <si>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</si>
  <si>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</si>
  <si>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</si>
  <si>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</si>
  <si>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</si>
  <si>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</si>
  <si>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</si>
  <si>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</si>
  <si>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</si>
  <si>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</si>
  <si>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</si>
  <si>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</si>
  <si>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</si>
  <si>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</si>
  <si>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</si>
  <si>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</si>
  <si>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</si>
  <si>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</si>
  <si>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</si>
  <si>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</si>
  <si>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</si>
  <si>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</si>
  <si>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</si>
  <si>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</si>
  <si>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</si>
  <si>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</si>
  <si>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</si>
  <si>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</si>
  <si>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</si>
  <si>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</si>
  <si>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</si>
  <si>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</si>
  <si>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</si>
  <si>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</si>
  <si>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</si>
  <si>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</si>
  <si>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</si>
  <si>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</si>
  <si>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</si>
  <si>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</si>
  <si>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</si>
  <si>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</si>
  <si>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</si>
  <si>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</si>
  <si>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</si>
  <si>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</si>
  <si>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</si>
  <si>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</si>
  <si>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</si>
  <si>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</si>
  <si>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</si>
  <si>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</si>
  <si>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</si>
  <si>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</si>
  <si>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</si>
  <si>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</si>
  <si>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</si>
  <si>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</si>
  <si>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</si>
  <si>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</si>
  <si>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</si>
  <si>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</si>
  <si>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</si>
  <si>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</si>
  <si>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</si>
  <si>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</si>
  <si>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</si>
  <si>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</si>
  <si>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</si>
  <si>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</si>
  <si>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</si>
  <si>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</si>
  <si>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</si>
  <si>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</si>
  <si>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</si>
  <si>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</si>
  <si>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</si>
  <si>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</si>
  <si>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</si>
  <si>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</si>
  <si>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</si>
  <si>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</si>
  <si>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</si>
  <si>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</si>
  <si>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</si>
  <si>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</si>
  <si>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</si>
  <si>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</si>
  <si>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</si>
  <si>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</si>
  <si>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</si>
  <si>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</si>
  <si>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</si>
  <si>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</si>
  <si>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</si>
  <si>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</si>
  <si>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</si>
  <si>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</si>
  <si>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</si>
  <si>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</si>
  <si>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</si>
  <si>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</si>
  <si>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</si>
  <si>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</si>
  <si>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</si>
  <si>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</si>
  <si>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</si>
  <si>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</si>
  <si>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</si>
  <si>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</si>
  <si>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</si>
  <si>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</si>
  <si>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</si>
  <si>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</si>
  <si>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</si>
  <si>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</si>
  <si>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</si>
  <si>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</si>
  <si>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</si>
  <si>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</si>
  <si>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</si>
  <si>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</si>
  <si>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</si>
  <si>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</si>
  <si>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</si>
  <si>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</si>
  <si>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</si>
  <si>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</si>
  <si>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</si>
  <si>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</si>
  <si>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</si>
  <si>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</si>
  <si>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</si>
  <si>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</si>
  <si>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</si>
  <si>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</si>
  <si>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</si>
  <si>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</si>
  <si>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</si>
  <si>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</si>
  <si>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</si>
  <si>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</si>
  <si>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</si>
  <si>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</si>
  <si>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</si>
  <si>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</si>
  <si>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</si>
  <si>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</si>
  <si>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</si>
  <si>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</si>
  <si>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</si>
  <si>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</si>
  <si>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</si>
  <si>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</si>
  <si>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</si>
  <si>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</si>
  <si>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</si>
  <si>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</si>
  <si>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</si>
  <si>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</si>
  <si>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</si>
  <si>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</si>
  <si>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</si>
  <si>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</si>
  <si>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</si>
  <si>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</si>
  <si>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</si>
  <si>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</si>
  <si>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</si>
  <si>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</si>
  <si>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</si>
  <si>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</si>
  <si>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</si>
  <si>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</si>
  <si>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</si>
  <si>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</si>
  <si>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</si>
  <si>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</si>
  <si>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</si>
  <si>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</si>
  <si>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</si>
  <si>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</si>
  <si>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</si>
  <si>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</si>
  <si>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</si>
  <si>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</si>
  <si>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</si>
  <si>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</si>
  <si>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</si>
  <si>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</si>
  <si>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</si>
  <si>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</si>
  <si>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</si>
  <si>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</si>
  <si>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</si>
  <si>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</si>
  <si>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</si>
  <si>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</si>
  <si>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</si>
  <si>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</si>
  <si>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</si>
  <si>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</si>
  <si>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</si>
  <si>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</si>
  <si>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</si>
  <si>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</si>
  <si>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</si>
  <si>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</si>
  <si>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</si>
  <si>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</si>
  <si>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</si>
  <si>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</si>
  <si>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</si>
  <si>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</si>
  <si>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</si>
  <si>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</si>
  <si>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</si>
  <si>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</si>
  <si>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</si>
  <si>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</si>
  <si>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</si>
  <si>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</si>
  <si>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</si>
  <si>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</si>
  <si>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</si>
  <si>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</si>
  <si>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</si>
  <si>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</si>
  <si>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</si>
  <si>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</si>
  <si>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</si>
  <si>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</si>
  <si>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</si>
  <si>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</si>
  <si>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</si>
  <si>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</si>
  <si>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</si>
  <si>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</si>
  <si>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</si>
  <si>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</si>
  <si>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</si>
  <si>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</si>
  <si>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</si>
  <si>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</si>
  <si>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</si>
  <si>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</si>
  <si>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</si>
  <si>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</si>
  <si>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</si>
  <si>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</si>
  <si>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</si>
  <si>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</si>
  <si>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</si>
  <si>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</si>
  <si>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</si>
  <si>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</si>
  <si>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</si>
  <si>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</si>
  <si>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</si>
  <si>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</si>
  <si>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</si>
  <si>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</si>
  <si>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</si>
  <si>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</si>
  <si>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</si>
  <si>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</si>
  <si>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</si>
  <si>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</si>
  <si>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</si>
  <si>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</si>
  <si>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</si>
  <si>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</si>
  <si>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</si>
  <si>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</si>
  <si>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</si>
  <si>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</si>
  <si>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</si>
  <si>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</si>
  <si>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</si>
  <si>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</si>
  <si>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</si>
  <si>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</si>
  <si>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</si>
  <si>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</si>
  <si>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</si>
  <si>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</si>
  <si>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</si>
  <si>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</si>
  <si>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</si>
  <si>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</si>
  <si>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</si>
  <si>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</si>
  <si>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</si>
  <si>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</si>
  <si>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</si>
  <si>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</si>
  <si>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</si>
  <si>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</si>
  <si>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</si>
  <si>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</si>
  <si>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</si>
  <si>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</si>
  <si>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</si>
  <si>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</si>
  <si>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</si>
  <si>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</si>
  <si>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</si>
  <si>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</si>
  <si>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</si>
  <si>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</si>
  <si>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</si>
  <si>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</si>
  <si>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</si>
  <si>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</si>
  <si>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</si>
  <si>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</si>
  <si>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</si>
  <si>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</si>
  <si>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</si>
  <si>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</si>
  <si>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</si>
  <si>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</si>
  <si>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</si>
  <si>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</si>
  <si>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</si>
  <si>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</si>
  <si>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</si>
  <si>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</si>
  <si>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</si>
  <si>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</si>
  <si>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</si>
  <si>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</si>
  <si>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</si>
  <si>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</si>
  <si>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</si>
  <si>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</si>
  <si>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</si>
  <si>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</si>
  <si>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</si>
  <si>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</si>
  <si>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</si>
  <si>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</si>
  <si>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</si>
  <si>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</si>
  <si>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</si>
  <si>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</si>
  <si>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</si>
  <si>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</si>
  <si>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</si>
  <si>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</si>
  <si>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</si>
  <si>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</si>
  <si>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</si>
  <si>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</si>
  <si>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</si>
  <si>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</si>
  <si>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</si>
  <si>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</si>
  <si>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</si>
  <si>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</si>
  <si>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</si>
  <si>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</si>
  <si>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</si>
  <si>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</si>
  <si>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</si>
  <si>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</si>
  <si>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</si>
  <si>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</si>
  <si>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</si>
  <si>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</si>
  <si>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</si>
  <si>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</si>
  <si>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</si>
  <si>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</si>
  <si>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</si>
  <si>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</si>
  <si>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</si>
  <si>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</si>
  <si>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</si>
  <si>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</si>
  <si>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</si>
  <si>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</si>
  <si>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</si>
  <si>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</si>
  <si>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</si>
  <si>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</si>
  <si>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</si>
  <si>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</si>
  <si>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</si>
  <si>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</si>
  <si>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</si>
  <si>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</si>
  <si>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</si>
  <si>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</si>
  <si>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</si>
  <si>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</si>
  <si>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</si>
  <si>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</si>
  <si>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</si>
  <si>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</si>
  <si>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</si>
  <si>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</si>
  <si>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</si>
  <si>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</si>
  <si>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</si>
  <si>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</si>
  <si>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</si>
  <si>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</si>
  <si>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</si>
  <si>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</si>
  <si>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</si>
  <si>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</si>
  <si>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</si>
  <si>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</si>
  <si>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</si>
  <si>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</si>
  <si>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</si>
  <si>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</si>
  <si>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</si>
  <si>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</si>
  <si>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</si>
  <si>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</si>
  <si>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</si>
  <si>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</si>
  <si>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</si>
  <si>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</si>
  <si>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</si>
  <si>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</si>
  <si>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</si>
  <si>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</si>
  <si>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</si>
  <si>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</si>
  <si>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</si>
  <si>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</si>
  <si>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</si>
  <si>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</si>
  <si>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</si>
  <si>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</si>
  <si>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</si>
  <si>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</si>
  <si>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</si>
  <si>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</si>
  <si>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</si>
  <si>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</si>
  <si>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</si>
  <si>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</si>
  <si>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</si>
  <si>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</si>
  <si>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</si>
  <si>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</si>
  <si>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</si>
  <si>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</si>
  <si>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</si>
  <si>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</si>
  <si>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</si>
  <si>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</si>
  <si>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</si>
  <si>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</si>
  <si>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</si>
  <si>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</si>
  <si>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</si>
  <si>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</si>
  <si>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</si>
  <si>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</si>
  <si>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</si>
  <si>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</si>
  <si>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</si>
  <si>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</si>
  <si>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</si>
  <si>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</si>
  <si>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</si>
  <si>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</si>
  <si>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</si>
  <si>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</si>
  <si>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</si>
  <si>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</si>
  <si>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</si>
  <si>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</si>
  <si>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</si>
  <si>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</si>
  <si>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</si>
  <si>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</si>
  <si>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</si>
  <si>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</si>
  <si>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</si>
  <si>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</si>
  <si>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</si>
  <si>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</si>
  <si>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</si>
  <si>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</si>
  <si>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</si>
  <si>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</si>
  <si>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</si>
  <si>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</si>
  <si>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</si>
  <si>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</si>
  <si>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</si>
  <si>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</si>
  <si>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</si>
  <si>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</si>
  <si>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</si>
  <si>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</si>
  <si>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</si>
  <si>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</si>
  <si>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</si>
  <si>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</si>
  <si>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</si>
  <si>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</si>
  <si>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</si>
  <si>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</si>
  <si>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</si>
  <si>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</si>
  <si>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</si>
  <si>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</si>
  <si>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</si>
  <si>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</si>
  <si>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</si>
  <si>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</si>
  <si>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</si>
  <si>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</si>
  <si>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</si>
  <si>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</si>
  <si>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</si>
  <si>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</si>
  <si>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</si>
  <si>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</si>
  <si>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</si>
  <si>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</si>
  <si>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</si>
  <si>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</si>
  <si>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</si>
  <si>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</si>
  <si>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</si>
  <si>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</si>
  <si>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</si>
  <si>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</si>
  <si>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</si>
  <si>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</si>
  <si>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</si>
  <si>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</si>
  <si>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</si>
  <si>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</si>
  <si>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</si>
  <si>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</si>
  <si>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</si>
  <si>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</si>
  <si>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</si>
  <si>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</si>
  <si>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</si>
  <si>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</si>
  <si>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</si>
  <si>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</si>
  <si>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</si>
  <si>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</si>
  <si>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</si>
  <si>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</si>
  <si>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</si>
  <si>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</si>
  <si>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</si>
  <si>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</si>
  <si>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</si>
  <si>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</si>
  <si>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</si>
  <si>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</si>
  <si>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</si>
  <si>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</si>
  <si>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</si>
  <si>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</si>
  <si>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</si>
  <si>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</si>
  <si>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</si>
  <si>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</si>
  <si>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</si>
  <si>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</si>
  <si>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</si>
  <si>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</si>
  <si>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</si>
  <si>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</si>
  <si>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</si>
  <si>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</si>
  <si>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</si>
  <si>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</si>
  <si>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</si>
  <si>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</si>
  <si>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</si>
  <si>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</si>
  <si>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</si>
  <si>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</si>
  <si>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</si>
  <si>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</si>
  <si>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</si>
  <si>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</si>
  <si>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</si>
  <si>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</si>
  <si>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</si>
  <si>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</si>
  <si>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</si>
  <si>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</si>
  <si>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</si>
  <si>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</si>
  <si>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</si>
  <si>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</si>
  <si>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</si>
  <si>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</si>
  <si>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</si>
  <si>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</si>
  <si>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</si>
  <si>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</si>
  <si>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</si>
  <si>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</si>
  <si>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</si>
  <si>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</si>
  <si>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</si>
  <si>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</si>
  <si>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</si>
  <si>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</si>
  <si>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</si>
  <si>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</si>
  <si>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</si>
  <si>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</si>
  <si>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</si>
  <si>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</si>
  <si>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</si>
  <si>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</si>
  <si>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</si>
  <si>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</si>
  <si>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</si>
  <si>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</si>
  <si>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</si>
  <si>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</si>
  <si>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</si>
  <si>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</si>
  <si>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</si>
  <si>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</si>
  <si>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</si>
  <si>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</si>
  <si>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</si>
  <si>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</si>
  <si>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</si>
  <si>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</si>
  <si>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</si>
  <si>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</si>
  <si>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</si>
  <si>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</si>
  <si>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</si>
  <si>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</si>
  <si>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</si>
  <si>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</si>
  <si>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</si>
  <si>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</si>
  <si>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</si>
  <si>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</si>
  <si>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</si>
  <si>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</si>
  <si>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</si>
  <si>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</si>
  <si>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</si>
  <si>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</si>
  <si>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</si>
  <si>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</si>
  <si>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</si>
  <si>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</si>
  <si>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</si>
  <si>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</si>
  <si>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</si>
  <si>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</si>
  <si>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</si>
  <si>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</si>
  <si>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</si>
  <si>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</si>
  <si>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</si>
  <si>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</si>
  <si>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</si>
  <si>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</si>
  <si>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</si>
  <si>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</si>
  <si>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</si>
  <si>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</si>
  <si>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</si>
  <si>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</si>
  <si>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</si>
  <si>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</si>
  <si>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</si>
  <si>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</si>
  <si>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</si>
  <si>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</si>
  <si>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</si>
  <si>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</si>
  <si>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</si>
  <si>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</si>
  <si>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</si>
  <si>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</si>
  <si>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</si>
  <si>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</si>
  <si>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</si>
  <si>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</si>
  <si>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</si>
  <si>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</si>
  <si>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</si>
  <si>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</si>
  <si>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</si>
  <si>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</si>
  <si>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</si>
  <si>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</si>
  <si>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</si>
  <si>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</si>
  <si>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</si>
  <si>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</si>
  <si>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</si>
  <si>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</si>
  <si>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</si>
  <si>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</si>
  <si>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</si>
  <si>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</si>
  <si>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</si>
  <si>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</si>
  <si>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</si>
  <si>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</si>
  <si>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</si>
  <si>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</si>
  <si>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</si>
  <si>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</si>
  <si>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</si>
  <si>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</si>
  <si>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</si>
  <si>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</si>
  <si>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</si>
  <si>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</si>
  <si>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</si>
  <si>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</si>
  <si>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</si>
  <si>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</si>
  <si>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</si>
  <si>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</si>
  <si>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</si>
  <si>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</si>
  <si>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</si>
  <si>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</si>
  <si>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</si>
  <si>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</si>
  <si>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</si>
  <si>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</si>
  <si>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</si>
  <si>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</si>
  <si>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</si>
  <si>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</si>
  <si>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</si>
  <si>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</si>
  <si>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</si>
  <si>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</si>
  <si>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</si>
  <si>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</si>
  <si>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</si>
  <si>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</si>
  <si>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</si>
  <si>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</si>
  <si>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</si>
  <si>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</si>
  <si>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</si>
  <si>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</si>
  <si>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</si>
  <si>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</si>
  <si>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</si>
  <si>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</si>
  <si>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</si>
  <si>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</si>
  <si>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</si>
  <si>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</si>
  <si>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</si>
  <si>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</si>
  <si>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</si>
  <si>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</si>
  <si>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</si>
  <si>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</si>
  <si>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</si>
  <si>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</si>
  <si>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</si>
  <si>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</si>
  <si>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</si>
  <si>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</si>
  <si>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</si>
  <si>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</si>
  <si>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</si>
  <si>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</si>
  <si>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</si>
  <si>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</si>
  <si>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</si>
  <si>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</si>
  <si>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</si>
  <si>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</si>
  <si>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</si>
  <si>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</si>
  <si>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</si>
  <si>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</si>
  <si>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</si>
  <si>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</si>
  <si>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</si>
  <si>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</si>
  <si>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</si>
  <si>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</si>
  <si>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</si>
  <si>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</si>
  <si>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</si>
  <si>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</si>
  <si>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</si>
  <si>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</si>
  <si>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</si>
  <si>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</si>
  <si>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</si>
  <si>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</si>
  <si>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</si>
  <si>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</si>
  <si>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</si>
  <si>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</si>
  <si>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</si>
  <si>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</si>
  <si>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</si>
  <si>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</si>
  <si>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</si>
  <si>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</si>
  <si>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</si>
  <si>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</si>
  <si>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</si>
  <si>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</si>
  <si>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</si>
  <si>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</si>
  <si>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</si>
  <si>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</si>
  <si>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</si>
  <si>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</si>
  <si>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</si>
  <si>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</si>
  <si>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</si>
  <si>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</si>
  <si>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</si>
  <si>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</si>
  <si>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</si>
  <si>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</si>
  <si>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</si>
  <si>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</si>
  <si>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</si>
  <si>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</si>
  <si>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</si>
  <si>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</si>
  <si>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</si>
  <si>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</si>
  <si>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</si>
  <si>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</si>
  <si>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</si>
  <si>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</si>
  <si>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</si>
  <si>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</si>
  <si>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</si>
  <si>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</si>
  <si>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</si>
  <si>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</si>
  <si>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</si>
  <si>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</si>
  <si>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</si>
  <si>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</si>
  <si>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</si>
  <si>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</si>
  <si>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</si>
  <si>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</si>
  <si>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</si>
  <si>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</si>
  <si>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</si>
  <si>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</si>
  <si>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</si>
  <si>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</si>
  <si>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</si>
  <si>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</si>
  <si>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</si>
  <si>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</si>
  <si>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</si>
  <si>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</si>
  <si>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</si>
  <si>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</si>
  <si>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</si>
  <si>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</si>
  <si>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</si>
  <si>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</si>
  <si>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</si>
  <si>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</si>
  <si>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</si>
  <si>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</si>
  <si>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</si>
  <si>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</si>
  <si>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</si>
  <si>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</si>
  <si>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</si>
  <si>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</si>
  <si>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</si>
  <si>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</si>
  <si>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</si>
  <si>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</si>
  <si>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</si>
  <si>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</si>
  <si>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</si>
  <si>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</si>
  <si>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</si>
  <si>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</si>
  <si>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</si>
  <si>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</si>
  <si>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</si>
  <si>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</si>
  <si>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</si>
  <si>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</si>
  <si>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</si>
  <si>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</si>
  <si>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</si>
  <si>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</si>
  <si>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</si>
  <si>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</si>
  <si>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</si>
  <si>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</si>
  <si>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</si>
  <si>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</si>
  <si>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</si>
  <si>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</si>
  <si>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</si>
  <si>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</si>
  <si>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</si>
  <si>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</si>
  <si>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</si>
  <si>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</si>
  <si>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</si>
  <si>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</si>
  <si>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</si>
  <si>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</si>
  <si>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</si>
  <si>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</si>
  <si>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</si>
  <si>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</si>
  <si>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</si>
  <si>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</si>
  <si>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</si>
  <si>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</si>
  <si>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</si>
  <si>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</si>
  <si>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</si>
  <si>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</si>
  <si>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</si>
  <si>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</si>
  <si>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</si>
  <si>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</si>
  <si>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</si>
  <si>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</si>
  <si>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</si>
  <si>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</si>
  <si>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</si>
  <si>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</si>
  <si>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</si>
  <si>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</si>
  <si>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</si>
  <si>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</si>
  <si>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</si>
  <si>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</si>
  <si>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</si>
  <si>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</si>
  <si>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</si>
  <si>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</si>
  <si>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</si>
  <si>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</si>
  <si>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</si>
  <si>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</si>
  <si>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</si>
  <si>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</si>
  <si>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</si>
  <si>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</si>
  <si>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</si>
  <si>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</si>
  <si>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</si>
  <si>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</si>
  <si>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</si>
  <si>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</si>
  <si>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</si>
  <si>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</si>
  <si>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</si>
  <si>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</si>
  <si>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</si>
  <si>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</si>
  <si>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</si>
  <si>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</si>
  <si>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</si>
  <si>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</si>
  <si>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</si>
  <si>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</si>
  <si>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</si>
  <si>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</si>
  <si>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</si>
  <si>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</si>
  <si>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</si>
  <si>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</si>
  <si>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</si>
  <si>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</si>
  <si>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</si>
  <si>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</si>
  <si>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</si>
  <si>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</si>
  <si>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</si>
  <si>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</si>
  <si>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</si>
  <si>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</si>
  <si>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</si>
  <si>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</si>
  <si>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</si>
  <si>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</si>
  <si>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</si>
  <si>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</si>
  <si>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</si>
  <si>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</si>
  <si>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</si>
  <si>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</si>
  <si>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</si>
  <si>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</si>
  <si>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</si>
  <si>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</si>
  <si>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</si>
  <si>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</si>
  <si>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</si>
  <si>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</si>
  <si>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</si>
  <si>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</si>
  <si>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</si>
  <si>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</si>
  <si>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</si>
  <si>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</si>
  <si>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</si>
  <si>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</si>
  <si>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</si>
  <si>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</si>
  <si>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</si>
  <si>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</si>
  <si>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</si>
  <si>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</si>
  <si>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</si>
  <si>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</si>
  <si>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</si>
  <si>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</si>
  <si>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</si>
  <si>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</si>
  <si>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</si>
  <si>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</si>
  <si>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</si>
  <si>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</si>
  <si>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</si>
  <si>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</si>
  <si>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</si>
  <si>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</si>
  <si>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</si>
  <si>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</si>
  <si>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</si>
  <si>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</si>
  <si>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</si>
  <si>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</si>
  <si>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</si>
  <si>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</si>
  <si>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</si>
  <si>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</si>
  <si>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</si>
  <si>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</si>
  <si>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</si>
  <si>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</si>
  <si>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</si>
  <si>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</si>
  <si>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</si>
  <si>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</si>
  <si>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</si>
  <si>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</si>
  <si>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</si>
  <si>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</si>
  <si>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</si>
  <si>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</si>
  <si>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</si>
  <si>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</si>
  <si>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</si>
  <si>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</si>
  <si>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</si>
  <si>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</si>
  <si>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</si>
  <si>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</si>
  <si>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</si>
  <si>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</si>
  <si>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</si>
  <si>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</si>
  <si>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</si>
  <si>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</si>
  <si>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</si>
  <si>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</si>
  <si>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</si>
  <si>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</si>
  <si>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</si>
  <si>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</si>
  <si>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</si>
  <si>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</si>
  <si>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</si>
  <si>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</si>
  <si>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</si>
  <si>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</si>
  <si>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</si>
  <si>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</si>
  <si>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</si>
  <si>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</si>
  <si>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</si>
  <si>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</si>
  <si>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</si>
  <si>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</si>
  <si>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</si>
  <si>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</si>
  <si>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</si>
  <si>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</si>
  <si>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</si>
  <si>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</si>
  <si>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</si>
  <si>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</si>
  <si>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</si>
  <si>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</si>
  <si>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</si>
  <si>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</si>
  <si>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</si>
  <si>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</si>
  <si>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</si>
  <si>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</si>
  <si>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</si>
  <si>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</si>
  <si>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</si>
  <si>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</si>
  <si>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</si>
  <si>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</si>
  <si>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</si>
  <si>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</si>
  <si>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</si>
  <si>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</si>
  <si>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</si>
  <si>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</si>
  <si>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</si>
  <si>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</si>
  <si>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</si>
  <si>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</si>
  <si>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</si>
  <si>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</si>
  <si>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</si>
  <si>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</si>
  <si>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</si>
  <si>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</si>
  <si>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</si>
  <si>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</si>
  <si>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</si>
  <si>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</si>
  <si>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</si>
  <si>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</si>
  <si>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</si>
  <si>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</si>
  <si>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</si>
  <si>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</si>
  <si>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</si>
  <si>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</si>
  <si>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</si>
  <si>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</si>
  <si>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</si>
  <si>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</si>
  <si>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</si>
  <si>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</si>
  <si>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</si>
  <si>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</si>
  <si>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</si>
  <si>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</si>
  <si>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</si>
  <si>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</si>
  <si>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</si>
  <si>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</si>
  <si>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</si>
  <si>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</si>
  <si>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</si>
  <si>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</si>
  <si>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</si>
  <si>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</si>
  <si>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</si>
  <si>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</si>
  <si>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</si>
  <si>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</si>
  <si>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</si>
  <si>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</si>
  <si>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</si>
  <si>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</si>
  <si>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</si>
  <si>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</si>
  <si>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</si>
  <si>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</si>
  <si>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</si>
  <si>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</si>
  <si>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</si>
  <si>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</si>
  <si>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</si>
  <si>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</si>
  <si>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</si>
  <si>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</si>
  <si>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</si>
  <si>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</si>
  <si>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</si>
  <si>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</si>
  <si>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</si>
  <si>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</si>
  <si>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</si>
  <si>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</si>
  <si>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</si>
  <si>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</si>
  <si>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</si>
  <si>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</si>
  <si>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</si>
  <si>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</si>
  <si>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</si>
  <si>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</si>
  <si>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</si>
  <si>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</si>
  <si>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</si>
  <si>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</si>
  <si>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</si>
  <si>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</si>
  <si>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</si>
  <si>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</si>
  <si>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</si>
  <si>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</si>
  <si>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</si>
  <si>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</si>
  <si>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</si>
  <si>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</si>
  <si>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</si>
  <si>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</si>
  <si>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</si>
  <si>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</si>
  <si>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</si>
  <si>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</si>
  <si>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</si>
  <si>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</si>
  <si>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</si>
  <si>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</si>
  <si>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</si>
  <si>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</si>
  <si>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</si>
  <si>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</si>
  <si>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</si>
  <si>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</si>
  <si>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</si>
  <si>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</si>
  <si>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</si>
  <si>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</si>
  <si>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</si>
  <si>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</si>
  <si>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</si>
  <si>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</si>
  <si>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</si>
  <si>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</si>
  <si>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</si>
  <si>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</si>
  <si>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</si>
  <si>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</si>
  <si>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</si>
  <si>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</si>
  <si>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</si>
  <si>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</si>
  <si>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</si>
  <si>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</si>
  <si>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</si>
  <si>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</si>
  <si>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</si>
  <si>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</si>
  <si>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</si>
  <si>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</si>
  <si>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</si>
  <si>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</si>
  <si>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</si>
  <si>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</si>
  <si>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</si>
  <si>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</si>
  <si>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</si>
  <si>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</si>
  <si>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</si>
  <si>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</si>
  <si>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</si>
  <si>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</si>
  <si>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</si>
  <si>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</si>
  <si>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</si>
  <si>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</si>
  <si>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</si>
  <si>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</si>
  <si>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</si>
  <si>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</si>
  <si>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</si>
  <si>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</si>
  <si>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</si>
  <si>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</si>
  <si>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</si>
  <si>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</si>
  <si>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</si>
  <si>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</si>
  <si>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</si>
  <si>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</si>
  <si>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</si>
  <si>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</si>
  <si>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</si>
  <si>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</si>
  <si>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</si>
  <si>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</si>
  <si>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</si>
  <si>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</si>
  <si>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</si>
  <si>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</si>
  <si>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</si>
  <si>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</si>
  <si>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</si>
  <si>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</si>
  <si>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</si>
  <si>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</si>
  <si>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</si>
  <si>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</si>
  <si>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</si>
  <si>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</si>
  <si>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</si>
  <si>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</si>
  <si>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</si>
  <si>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</si>
  <si>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</si>
  <si>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</si>
  <si>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</si>
  <si>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</si>
  <si>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</si>
  <si>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</si>
  <si>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</si>
  <si>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</si>
  <si>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</si>
  <si>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</si>
  <si>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</si>
  <si>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</si>
  <si>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</si>
  <si>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</si>
  <si>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</si>
  <si>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</si>
  <si>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</si>
  <si>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</si>
  <si>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</si>
  <si>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</si>
  <si>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</si>
  <si>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</si>
  <si>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</si>
  <si>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</si>
  <si>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</si>
  <si>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</si>
  <si>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</si>
  <si>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</si>
  <si>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</si>
  <si>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</si>
  <si>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</si>
  <si>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</si>
  <si>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</si>
  <si>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</si>
  <si>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</si>
  <si>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</si>
  <si>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</si>
  <si>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</si>
  <si>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</si>
  <si>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</si>
  <si>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</si>
  <si>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</si>
  <si>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</si>
  <si>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</si>
  <si>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</si>
  <si>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</si>
  <si>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</si>
  <si>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</si>
  <si>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</si>
  <si>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</si>
  <si>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</si>
  <si>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</si>
  <si>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</si>
  <si>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</si>
  <si>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</si>
  <si>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</si>
  <si>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</si>
  <si>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</si>
  <si>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</si>
  <si>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</si>
  <si>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</si>
  <si>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</si>
  <si>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</si>
  <si>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</si>
  <si>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</si>
  <si>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</si>
  <si>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</si>
  <si>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</si>
  <si>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</si>
  <si>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</si>
  <si>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</si>
  <si>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</si>
  <si>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</si>
  <si>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</si>
  <si>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</si>
  <si>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</si>
  <si>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</si>
  <si>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</si>
  <si>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</si>
  <si>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</si>
  <si>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</si>
  <si>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</si>
  <si>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</si>
  <si>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</si>
  <si>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</si>
  <si>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</si>
  <si>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</si>
  <si>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</si>
  <si>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</si>
  <si>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</si>
  <si>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</si>
  <si>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</si>
  <si>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</si>
  <si>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</si>
  <si>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</si>
  <si>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</si>
  <si>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</si>
  <si>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</si>
  <si>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</si>
  <si>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</si>
  <si>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</si>
  <si>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</si>
  <si>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</si>
  <si>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</si>
  <si>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</si>
  <si>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</si>
  <si>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</si>
  <si>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</si>
  <si>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</si>
  <si>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</si>
  <si>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</si>
  <si>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</si>
  <si>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</si>
  <si>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</si>
  <si>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</si>
  <si>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</si>
  <si>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</si>
  <si>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</si>
  <si>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</si>
  <si>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</si>
  <si>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</si>
  <si>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</si>
  <si>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</si>
  <si>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</si>
  <si>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</si>
  <si>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</si>
  <si>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</si>
  <si>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</si>
  <si>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</si>
  <si>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</si>
  <si>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</si>
  <si>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</si>
  <si>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</si>
  <si>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</si>
  <si>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</si>
  <si>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</si>
  <si>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</si>
  <si>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</si>
  <si>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</si>
  <si>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</si>
  <si>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</si>
  <si>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</si>
  <si>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</si>
  <si>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</si>
  <si>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</si>
  <si>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</si>
  <si>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</si>
  <si>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</si>
  <si>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</si>
  <si>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</si>
  <si>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</si>
  <si>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</si>
  <si>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</si>
  <si>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</si>
  <si>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</si>
  <si>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</si>
  <si>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</si>
  <si>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</si>
  <si>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</si>
  <si>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</si>
  <si>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</si>
  <si>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</si>
  <si>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</si>
  <si>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</si>
  <si>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</si>
  <si>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</si>
  <si>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</si>
  <si>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</si>
  <si>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</si>
  <si>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</si>
  <si>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</si>
  <si>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</si>
  <si>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</si>
  <si>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</si>
  <si>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</si>
  <si>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</si>
  <si>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</si>
  <si>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</si>
  <si>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</si>
  <si>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</si>
  <si>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</si>
  <si>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</si>
  <si>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</si>
  <si>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</si>
  <si>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</si>
  <si>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</si>
  <si>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</si>
  <si>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</si>
  <si>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</si>
  <si>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</si>
  <si>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</si>
  <si>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</si>
  <si>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</si>
  <si>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</si>
  <si>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</si>
  <si>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</si>
  <si>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</si>
  <si>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</si>
  <si>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</si>
  <si>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</si>
  <si>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</si>
  <si>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</si>
  <si>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</si>
  <si>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</si>
  <si>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</si>
  <si>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</si>
  <si>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</si>
  <si>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</si>
  <si>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</si>
  <si>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</si>
  <si>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</si>
  <si>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</si>
  <si>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</si>
  <si>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</si>
  <si>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</si>
  <si>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</si>
  <si>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</si>
  <si>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</si>
  <si>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</si>
  <si>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</si>
  <si>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</si>
  <si>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</si>
  <si>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</si>
  <si>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</si>
  <si>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</si>
  <si>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</si>
  <si>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</si>
  <si>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</si>
  <si>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</si>
  <si>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</si>
  <si>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</si>
  <si>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</si>
  <si>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</si>
  <si>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</si>
  <si>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</si>
  <si>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</si>
  <si>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</si>
  <si>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</si>
  <si>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</si>
  <si>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</si>
  <si>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</si>
  <si>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</si>
  <si>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</si>
  <si>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</si>
  <si>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</si>
  <si>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</si>
  <si>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</si>
  <si>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</si>
  <si>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</si>
  <si>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</si>
  <si>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</si>
  <si>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</si>
  <si>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</si>
  <si>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</si>
  <si>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</si>
  <si>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</si>
  <si>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</si>
  <si>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</si>
  <si>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</si>
  <si>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</si>
  <si>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</si>
  <si>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</si>
  <si>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</si>
  <si>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</si>
  <si>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</si>
  <si>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</si>
  <si>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</si>
  <si>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</si>
  <si>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</si>
  <si>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</si>
  <si>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</si>
  <si>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</si>
  <si>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</si>
  <si>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</si>
  <si>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</si>
  <si>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</si>
  <si>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</si>
  <si>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</si>
  <si>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</si>
  <si>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</si>
  <si>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</si>
  <si>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</si>
  <si>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</si>
  <si>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</si>
  <si>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</si>
  <si>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</si>
  <si>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</si>
  <si>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</si>
  <si>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</si>
  <si>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</si>
  <si>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</si>
  <si>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</si>
  <si>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</si>
  <si>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</si>
  <si>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</si>
  <si>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</si>
  <si>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</si>
  <si>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</si>
  <si>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</si>
  <si>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</si>
  <si>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</si>
  <si>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</si>
  <si>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</si>
  <si>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</si>
  <si>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</si>
  <si>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</si>
  <si>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</si>
  <si>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</si>
  <si>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</si>
  <si>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</si>
  <si>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</si>
  <si>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</si>
  <si>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</si>
  <si>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</si>
  <si>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</si>
  <si>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</si>
  <si>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</si>
  <si>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</si>
  <si>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</si>
  <si>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</si>
  <si>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</si>
  <si>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</si>
  <si>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</si>
  <si>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</si>
  <si>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</si>
  <si>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</si>
  <si>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</si>
  <si>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</si>
  <si>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</si>
  <si>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</si>
  <si>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</si>
  <si>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</si>
  <si>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</si>
  <si>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</si>
  <si>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</si>
  <si>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</si>
  <si>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</si>
  <si>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</si>
  <si>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</si>
  <si>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</si>
  <si>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</si>
  <si>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</si>
  <si>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</si>
  <si>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</si>
  <si>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</si>
  <si>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</si>
  <si>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</si>
  <si>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</si>
  <si>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</si>
  <si>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</si>
  <si>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</si>
  <si>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</si>
  <si>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</si>
  <si>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</si>
  <si>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</si>
  <si>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</si>
  <si>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</si>
  <si>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</si>
  <si>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</si>
  <si>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</si>
  <si>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</si>
  <si>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</si>
  <si>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</si>
  <si>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</si>
  <si>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</si>
  <si>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</si>
  <si>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</si>
  <si>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</si>
  <si>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</si>
  <si>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</si>
  <si>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</si>
  <si>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</si>
  <si>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</si>
  <si>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</si>
  <si>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</si>
  <si>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</si>
  <si>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</si>
  <si>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</si>
  <si>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</si>
  <si>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</si>
  <si>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</si>
  <si>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</si>
  <si>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</si>
  <si>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</si>
  <si>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</si>
  <si>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</si>
  <si>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</si>
  <si>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</si>
  <si>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</si>
  <si>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</si>
  <si>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</si>
  <si>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</si>
  <si>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</si>
  <si>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</si>
  <si>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</si>
  <si>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</si>
  <si>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</si>
  <si>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</si>
  <si>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</si>
  <si>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</si>
  <si>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</si>
  <si>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</si>
  <si>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</si>
  <si>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</si>
  <si>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</si>
  <si>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</si>
  <si>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</si>
  <si>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</si>
  <si>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</si>
  <si>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</si>
  <si>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</si>
  <si>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</si>
  <si>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</si>
  <si>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</si>
  <si>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</si>
  <si>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</si>
  <si>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</si>
  <si>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</si>
  <si>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</si>
  <si>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</si>
  <si>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</si>
  <si>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</si>
  <si>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</si>
  <si>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</si>
  <si>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</si>
  <si>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</si>
  <si>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</si>
  <si>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</si>
  <si>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</si>
  <si>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</si>
  <si>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</si>
  <si>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</si>
  <si>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</si>
  <si>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</si>
  <si>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</si>
  <si>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</si>
  <si>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</si>
  <si>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</si>
  <si>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</si>
  <si>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</si>
  <si>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</si>
  <si>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</si>
  <si>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</si>
  <si>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</si>
  <si>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</si>
  <si>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</si>
  <si>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</si>
  <si>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</si>
  <si>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</si>
  <si>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</si>
  <si>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</si>
  <si>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</si>
  <si>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</si>
  <si>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</si>
  <si>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</si>
  <si>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</si>
  <si>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</si>
  <si>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</si>
  <si>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</si>
  <si>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</si>
  <si>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</si>
  <si>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</si>
  <si>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</si>
  <si>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</si>
  <si>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</si>
  <si>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</si>
  <si>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</si>
  <si>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</si>
  <si>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</si>
  <si>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</si>
  <si>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</si>
  <si>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</si>
  <si>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</si>
  <si>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</si>
  <si>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</si>
  <si>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</si>
  <si>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</si>
  <si>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</si>
  <si>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</si>
  <si>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</si>
  <si>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</si>
  <si>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</si>
  <si>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</si>
  <si>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</si>
  <si>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</si>
  <si>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</si>
  <si>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</si>
  <si>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</si>
  <si>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</si>
  <si>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</si>
  <si>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</si>
  <si>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</si>
  <si>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</si>
  <si>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</si>
  <si>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</si>
  <si>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</si>
  <si>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</si>
  <si>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</si>
  <si>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</si>
  <si>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</si>
  <si>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</si>
  <si>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</si>
  <si>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</si>
  <si>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</si>
  <si>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</si>
  <si>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</si>
  <si>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</si>
  <si>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</si>
  <si>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</si>
  <si>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</si>
  <si>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</si>
  <si>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</si>
  <si>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</si>
  <si>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</si>
  <si>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</si>
  <si>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</si>
  <si>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</si>
  <si>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</si>
  <si>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</si>
  <si>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</si>
  <si>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</si>
  <si>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</si>
  <si>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</si>
  <si>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</si>
  <si>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</si>
  <si>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</si>
  <si>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</si>
  <si>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</si>
  <si>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</si>
  <si>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</si>
  <si>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</si>
  <si>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</si>
  <si>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</si>
  <si>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</si>
  <si>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</si>
  <si>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</si>
  <si>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</si>
  <si>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</si>
  <si>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</si>
  <si>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</si>
  <si>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</si>
  <si>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</si>
  <si>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</si>
  <si>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</si>
  <si>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</si>
  <si>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</si>
  <si>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</si>
  <si>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</si>
  <si>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</si>
  <si>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</si>
  <si>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</si>
  <si>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</si>
  <si>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</si>
  <si>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</si>
  <si>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</si>
  <si>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</si>
  <si>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</si>
  <si>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</si>
  <si>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</si>
  <si>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</si>
  <si>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</si>
  <si>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</si>
  <si>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</si>
  <si>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</si>
  <si>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</si>
  <si>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</si>
  <si>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</si>
  <si>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</si>
  <si>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</si>
  <si>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</si>
  <si>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</si>
  <si>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</si>
  <si>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</si>
  <si>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</si>
  <si>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</si>
  <si>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</si>
  <si>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</si>
  <si>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</si>
  <si>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</si>
  <si>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</si>
  <si>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</si>
  <si>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</si>
  <si>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</si>
  <si>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</si>
  <si>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</si>
  <si>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</si>
  <si>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</si>
  <si>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</si>
  <si>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</si>
  <si>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</si>
  <si>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</si>
  <si>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</si>
  <si>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</si>
  <si>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</si>
  <si>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</si>
  <si>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</si>
  <si>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</si>
  <si>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</si>
  <si>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</si>
  <si>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</si>
  <si>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</si>
  <si>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</si>
  <si>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</si>
  <si>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</si>
  <si>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</si>
  <si>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</si>
  <si>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</si>
  <si>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</si>
  <si>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</si>
  <si>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</si>
  <si>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</si>
  <si>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</si>
  <si>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</si>
  <si>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</si>
  <si>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</si>
  <si>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</si>
  <si>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</si>
  <si>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</si>
  <si>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</si>
  <si>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</si>
  <si>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</si>
  <si>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</si>
  <si>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</si>
  <si>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</si>
  <si>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</si>
  <si>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</si>
  <si>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</si>
  <si>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</si>
  <si>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</si>
  <si>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</si>
  <si>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</si>
  <si>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</si>
  <si>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</si>
  <si>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</si>
  <si>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</si>
  <si>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</si>
  <si>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</si>
  <si>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</si>
  <si>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</si>
  <si>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</si>
  <si>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</si>
  <si>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</si>
  <si>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</si>
  <si>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</si>
  <si>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</si>
  <si>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</si>
  <si>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</si>
  <si>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</si>
  <si>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</si>
  <si>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</si>
  <si>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</si>
  <si>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</si>
  <si>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</si>
  <si>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</si>
  <si>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</si>
  <si>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</si>
  <si>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</si>
  <si>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</si>
  <si>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</si>
  <si>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</si>
  <si>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</si>
  <si>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</si>
  <si>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</si>
  <si>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</si>
  <si>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</si>
  <si>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</si>
  <si>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</si>
  <si>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</si>
  <si>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</si>
  <si>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</si>
  <si>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</si>
  <si>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</si>
  <si>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</si>
  <si>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</si>
  <si>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</si>
  <si>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</si>
  <si>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</si>
  <si>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</si>
  <si>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</si>
  <si>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</si>
  <si>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</si>
  <si>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</si>
  <si>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</si>
  <si>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</si>
  <si>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</si>
  <si>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</si>
  <si>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</si>
  <si>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</si>
  <si>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</si>
  <si>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</si>
  <si>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</si>
  <si>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</si>
  <si>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</si>
  <si>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</si>
  <si>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</si>
  <si>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</si>
  <si>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</si>
  <si>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</si>
  <si>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</si>
  <si>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</si>
  <si>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</si>
  <si>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</si>
  <si>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</si>
  <si>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</si>
  <si>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</si>
  <si>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</si>
  <si>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</si>
  <si>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</si>
  <si>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</si>
  <si>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</si>
  <si>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</si>
  <si>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</si>
  <si>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</si>
  <si>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</si>
  <si>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</si>
  <si>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</si>
  <si>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</si>
  <si>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</si>
  <si>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</si>
  <si>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</si>
  <si>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</si>
  <si>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</si>
  <si>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</si>
  <si>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</si>
  <si>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</si>
  <si>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</si>
  <si>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</si>
  <si>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</si>
  <si>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</si>
  <si>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</si>
  <si>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</si>
  <si>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</si>
  <si>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</si>
  <si>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</si>
  <si>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</si>
  <si>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</si>
  <si>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</si>
  <si>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</si>
  <si>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</si>
  <si>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</si>
  <si>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</si>
  <si>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</si>
  <si>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</si>
  <si>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</si>
  <si>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</si>
  <si>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</si>
  <si>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</si>
  <si>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</si>
  <si>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</si>
  <si>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</si>
  <si>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</si>
  <si>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</si>
  <si>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</si>
  <si>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</si>
  <si>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</si>
  <si>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</si>
  <si>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</si>
  <si>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</si>
  <si>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</si>
  <si>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</si>
  <si>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</si>
  <si>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</si>
  <si>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</si>
  <si>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</si>
  <si>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</si>
  <si>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</si>
  <si>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</si>
  <si>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</si>
  <si>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</si>
  <si>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</si>
  <si>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</si>
  <si>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</si>
  <si>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</si>
  <si>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</si>
  <si>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</si>
  <si>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</si>
  <si>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</si>
  <si>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</si>
  <si>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</si>
  <si>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</si>
  <si>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</si>
  <si>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</si>
  <si>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</si>
  <si>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</si>
  <si>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</si>
  <si>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</si>
  <si>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</si>
  <si>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</si>
  <si>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</si>
  <si>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</si>
  <si>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</si>
  <si>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</si>
  <si>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</si>
  <si>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</si>
  <si>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</si>
  <si>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</si>
  <si>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</si>
  <si>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</si>
  <si>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</si>
  <si>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</si>
  <si>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</si>
  <si>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</si>
  <si>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</si>
  <si>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</si>
  <si>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</si>
  <si>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</si>
  <si>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</si>
  <si>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</si>
  <si>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</si>
  <si>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</si>
  <si>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</si>
  <si>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</si>
  <si>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</si>
  <si>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</si>
  <si>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</si>
  <si>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</si>
  <si>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</si>
  <si>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</si>
  <si>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</si>
  <si>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</si>
  <si>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</si>
  <si>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</si>
  <si>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</si>
  <si>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</si>
  <si>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</si>
  <si>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</si>
  <si>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</si>
  <si>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</si>
  <si>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</si>
  <si>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</si>
  <si>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</si>
  <si>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</si>
  <si>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</si>
  <si>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</si>
  <si>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</si>
  <si>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</si>
  <si>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</si>
  <si>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</si>
  <si>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</si>
  <si>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</si>
  <si>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</si>
  <si>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</si>
  <si>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</si>
  <si>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</si>
  <si>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</si>
  <si>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</si>
  <si>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</si>
  <si>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</si>
  <si>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</si>
  <si>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</si>
  <si>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</si>
  <si>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</si>
  <si>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</si>
  <si>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</si>
  <si>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</si>
  <si>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</si>
  <si>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</si>
  <si>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</si>
  <si>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</si>
  <si>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</si>
  <si>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</si>
  <si>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</si>
  <si>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</si>
  <si>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</si>
  <si>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</si>
  <si>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</si>
  <si>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</si>
  <si>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</si>
  <si>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</si>
  <si>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</si>
  <si>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</si>
  <si>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</si>
  <si>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</si>
  <si>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</si>
  <si>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</si>
  <si>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</si>
  <si>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</si>
  <si>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</si>
  <si>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</si>
  <si>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</si>
  <si>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</si>
  <si>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</si>
  <si>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</si>
  <si>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</si>
  <si>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</si>
  <si>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</si>
  <si>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</si>
  <si>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</si>
  <si>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</si>
  <si>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</si>
  <si>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</si>
  <si>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</si>
  <si>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</si>
  <si>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</si>
  <si>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</si>
  <si>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</si>
  <si>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</si>
  <si>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</si>
  <si>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</si>
  <si>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</si>
  <si>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</si>
  <si>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</si>
  <si>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</si>
  <si>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</si>
  <si>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</si>
  <si>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</si>
  <si>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</si>
  <si>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</si>
  <si>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</si>
  <si>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</si>
  <si>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</si>
  <si>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</si>
  <si>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</si>
  <si>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</si>
  <si>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</si>
  <si>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</si>
  <si>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</si>
  <si>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</si>
  <si>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</si>
  <si>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</si>
  <si>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</si>
  <si>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</si>
  <si>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</si>
  <si>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</si>
  <si>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</si>
  <si>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</si>
  <si>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</si>
  <si>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</si>
  <si>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</si>
  <si>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</si>
  <si>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</si>
  <si>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</si>
  <si>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</si>
  <si>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</si>
  <si>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</si>
  <si>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</si>
  <si>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</si>
  <si>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</si>
  <si>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</si>
  <si>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</si>
  <si>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</si>
  <si>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</si>
  <si>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</si>
  <si>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</si>
  <si>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</si>
  <si>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</si>
  <si>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</si>
  <si>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</si>
  <si>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</si>
  <si>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</si>
  <si>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</si>
  <si>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</si>
  <si>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</si>
  <si>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</si>
  <si>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</si>
  <si>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</si>
  <si>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</si>
  <si>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</si>
  <si>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</si>
  <si>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</si>
  <si>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</si>
  <si>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</si>
  <si>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</si>
  <si>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</si>
  <si>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</si>
  <si>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</si>
  <si>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</si>
  <si>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</si>
  <si>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</si>
  <si>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</si>
  <si>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</si>
  <si>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</si>
  <si>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</si>
  <si>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</si>
  <si>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</si>
  <si>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</si>
  <si>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</si>
  <si>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</si>
  <si>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</si>
  <si>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</si>
  <si>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</si>
  <si>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</si>
  <si>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</si>
  <si>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</si>
  <si>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</si>
  <si>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</si>
  <si>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</si>
  <si>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</si>
  <si>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</si>
  <si>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</si>
  <si>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</si>
  <si>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</si>
  <si>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</si>
  <si>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</si>
  <si>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</si>
  <si>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</si>
  <si>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</si>
  <si>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</si>
  <si>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</si>
  <si>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</si>
  <si>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</si>
  <si>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</si>
  <si>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</si>
  <si>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</si>
  <si>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</si>
  <si>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</si>
  <si>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</si>
  <si>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</si>
  <si>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</si>
  <si>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</si>
  <si>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</si>
  <si>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</si>
  <si>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</si>
  <si>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</si>
  <si>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</si>
  <si>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</si>
  <si>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</si>
  <si>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</si>
  <si>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</si>
  <si>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</si>
  <si>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</si>
  <si>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</si>
  <si>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</si>
  <si>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</si>
  <si>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</si>
  <si>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</si>
  <si>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</si>
  <si>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</si>
  <si>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</si>
  <si>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</si>
  <si>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</si>
  <si>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</si>
  <si>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</si>
  <si>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</si>
  <si>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</si>
  <si>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</si>
  <si>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</si>
  <si>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</si>
  <si>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</si>
  <si>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</si>
  <si>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</si>
  <si>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</si>
  <si>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</si>
  <si>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</si>
  <si>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</si>
  <si>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</si>
  <si>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</si>
  <si>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</si>
  <si>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</si>
  <si>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</si>
  <si>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</si>
  <si>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</si>
  <si>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</si>
  <si>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</si>
  <si>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</si>
  <si>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</si>
  <si>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</si>
  <si>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</si>
  <si>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</si>
  <si>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</si>
  <si>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</si>
  <si>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</si>
  <si>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</si>
  <si>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</si>
  <si>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</si>
  <si>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</si>
  <si>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</si>
  <si>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</si>
  <si>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</si>
  <si>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</si>
  <si>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</si>
  <si>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</si>
  <si>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</si>
  <si>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</si>
  <si>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</si>
  <si>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</si>
  <si>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</si>
  <si>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</si>
  <si>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</si>
  <si>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</si>
  <si>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</si>
  <si>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</si>
  <si>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</si>
  <si>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</si>
  <si>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</si>
  <si>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</si>
  <si>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</si>
  <si>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</si>
  <si>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</si>
  <si>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</si>
  <si>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</si>
  <si>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</si>
  <si>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</si>
  <si>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</si>
  <si>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</si>
  <si>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</si>
  <si>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</si>
  <si>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</si>
  <si>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</si>
  <si>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</si>
  <si>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</si>
  <si>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</si>
  <si>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</si>
  <si>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</si>
  <si>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</si>
  <si>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</si>
  <si>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</si>
  <si>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</si>
  <si>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</si>
  <si>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</si>
  <si>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</si>
  <si>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</si>
  <si>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</si>
  <si>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</si>
  <si>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</si>
  <si>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</si>
  <si>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</si>
  <si>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</si>
  <si>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</si>
  <si>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</si>
  <si>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</si>
  <si>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</si>
  <si>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</si>
  <si>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</si>
  <si>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</si>
  <si>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</si>
  <si>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</si>
  <si>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</si>
  <si>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</si>
  <si>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</si>
  <si>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</si>
  <si>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</si>
  <si>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</si>
  <si>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</si>
  <si>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</si>
  <si>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</si>
  <si>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</si>
  <si>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</si>
  <si>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</si>
  <si>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</si>
  <si>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</si>
  <si>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</si>
  <si>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</si>
  <si>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</si>
  <si>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</si>
  <si>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</si>
  <si>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</si>
  <si>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</si>
  <si>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</si>
  <si>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</si>
  <si>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</si>
  <si>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</si>
  <si>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</si>
  <si>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</si>
  <si>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</si>
  <si>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</si>
  <si>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</si>
  <si>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</si>
  <si>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</si>
  <si>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</si>
  <si>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</si>
  <si>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</si>
  <si>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</si>
  <si>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</si>
  <si>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</si>
  <si>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</si>
  <si>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</si>
  <si>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</si>
  <si>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</si>
  <si>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</si>
  <si>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</si>
  <si>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</si>
  <si>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</si>
  <si>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</si>
  <si>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</si>
  <si>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</si>
  <si>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</si>
  <si>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</si>
  <si>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</si>
  <si>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</si>
  <si>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</si>
  <si>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</si>
  <si>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</si>
  <si>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</si>
  <si>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</si>
  <si>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</si>
  <si>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</si>
  <si>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</si>
  <si>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</si>
  <si>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</si>
  <si>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</si>
  <si>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</si>
  <si>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</si>
  <si>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</si>
  <si>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</si>
  <si>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</si>
  <si>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</si>
  <si>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</si>
  <si>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</si>
  <si>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</si>
  <si>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</si>
  <si>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</si>
  <si>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</si>
  <si>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</si>
  <si>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</si>
  <si>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</si>
  <si>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</si>
  <si>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</si>
  <si>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</si>
  <si>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</si>
  <si>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</si>
  <si>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</si>
  <si>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</si>
  <si>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</si>
  <si>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</si>
  <si>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</si>
  <si>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</si>
  <si>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</si>
  <si>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</si>
  <si>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</si>
  <si>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</si>
  <si>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</si>
  <si>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</si>
  <si>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</si>
  <si>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</si>
  <si>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</si>
  <si>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</si>
  <si>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</si>
  <si>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</si>
  <si>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</si>
  <si>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</si>
  <si>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</si>
  <si>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</si>
  <si>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</si>
  <si>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</si>
  <si>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</si>
  <si>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</si>
  <si>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</si>
  <si>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</si>
  <si>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</si>
  <si>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</si>
  <si>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</si>
  <si>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</si>
  <si>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</si>
  <si>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</si>
  <si>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</si>
  <si>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</si>
  <si>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</si>
  <si>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</si>
  <si>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</si>
  <si>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</si>
  <si>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</si>
  <si>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</si>
  <si>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</si>
  <si>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</si>
  <si>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</si>
  <si>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</si>
  <si>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</si>
  <si>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</si>
  <si>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</si>
  <si>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</si>
  <si>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</si>
  <si>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</si>
  <si>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</si>
  <si>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</si>
  <si>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</si>
  <si>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</si>
  <si>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</si>
  <si>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</si>
  <si>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</si>
  <si>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</si>
  <si>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</si>
  <si>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</si>
  <si>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</si>
  <si>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</si>
  <si>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</si>
  <si>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</si>
  <si>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</si>
  <si>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</si>
  <si>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</si>
  <si>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</si>
  <si>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</si>
  <si>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</si>
  <si>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</si>
  <si>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</si>
  <si>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</si>
  <si>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</si>
  <si>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</si>
  <si>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</si>
  <si>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</si>
  <si>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</si>
  <si>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</si>
  <si>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</si>
  <si>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</si>
  <si>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</si>
  <si>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</si>
  <si>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</si>
  <si>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</si>
  <si>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</si>
  <si>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</si>
  <si>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</si>
  <si>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</si>
  <si>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</si>
  <si>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</si>
  <si>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</si>
  <si>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</si>
  <si>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</si>
  <si>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</si>
  <si>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</si>
  <si>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</si>
  <si>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</si>
  <si>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</si>
  <si>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</si>
  <si>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</si>
  <si>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</si>
  <si>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</si>
  <si>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</si>
  <si>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</si>
  <si>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</si>
  <si>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</si>
  <si>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</si>
  <si>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</si>
  <si>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</si>
  <si>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</si>
  <si>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</si>
  <si>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</si>
  <si>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</si>
  <si>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</si>
  <si>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</si>
  <si>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</si>
  <si>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</si>
  <si>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</si>
  <si>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</si>
  <si>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</si>
  <si>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</si>
  <si>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</si>
  <si>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</si>
  <si>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</si>
  <si>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</si>
  <si>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</si>
  <si>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</si>
  <si>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</si>
  <si>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</si>
  <si>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</si>
  <si>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</si>
  <si>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</si>
  <si>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</si>
  <si>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</si>
  <si>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</si>
  <si>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</si>
  <si>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</si>
  <si>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</si>
  <si>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</si>
  <si>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</si>
  <si>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</si>
  <si>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</si>
  <si>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</si>
  <si>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</si>
  <si>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</si>
  <si>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</si>
  <si>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</si>
  <si>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</si>
  <si>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</si>
  <si>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</si>
  <si>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</si>
  <si>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</si>
  <si>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</si>
  <si>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</si>
  <si>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</si>
  <si>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</si>
  <si>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</si>
  <si>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</si>
  <si>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</si>
  <si>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</si>
  <si>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</si>
  <si>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</si>
  <si>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</si>
  <si>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</si>
  <si>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</si>
  <si>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</si>
  <si>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</si>
  <si>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</si>
  <si>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</si>
  <si>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</si>
  <si>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</si>
  <si>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</si>
  <si>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</si>
  <si>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</si>
  <si>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</si>
  <si>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</si>
  <si>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</si>
  <si>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</si>
  <si>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</si>
  <si>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</si>
  <si>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</si>
  <si>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</si>
  <si>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</si>
  <si>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</si>
  <si>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</si>
  <si>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</si>
  <si>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</si>
  <si>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</si>
  <si>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</si>
  <si>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</si>
  <si>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</si>
  <si>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</si>
  <si>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</si>
  <si>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</si>
  <si>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</si>
  <si>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</si>
  <si>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</si>
  <si>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</si>
  <si>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</si>
  <si>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</si>
  <si>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</si>
  <si>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</si>
  <si>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</si>
  <si>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</si>
  <si>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</si>
  <si>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</si>
  <si>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</si>
  <si>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</si>
  <si>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</si>
  <si>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</si>
  <si>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</si>
  <si>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</si>
  <si>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</si>
  <si>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</si>
  <si>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</si>
  <si>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</si>
  <si>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</si>
  <si>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</si>
  <si>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</si>
  <si>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</si>
  <si>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</si>
  <si>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</si>
  <si>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</si>
  <si>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</si>
  <si>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</si>
  <si>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</si>
  <si>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</si>
  <si>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</si>
  <si>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</si>
  <si>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</si>
  <si>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</si>
  <si>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</si>
  <si>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</si>
  <si>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</si>
  <si>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</si>
  <si>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</si>
  <si>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</si>
  <si>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</si>
  <si>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</si>
  <si>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</si>
  <si>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</si>
  <si>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</si>
  <si>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</si>
  <si>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</si>
  <si>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</si>
  <si>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</si>
  <si>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</si>
  <si>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</si>
  <si>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</si>
  <si>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</si>
  <si>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</si>
  <si>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</si>
  <si>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</si>
  <si>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</si>
  <si>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</si>
  <si>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</si>
  <si>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</si>
  <si>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</si>
  <si>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</si>
  <si>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</si>
  <si>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</si>
  <si>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</si>
  <si>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</si>
  <si>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</si>
  <si>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</si>
  <si>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</si>
  <si>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</si>
  <si>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</si>
  <si>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</si>
  <si>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</si>
  <si>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</si>
  <si>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</si>
  <si>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</si>
  <si>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</si>
  <si>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</si>
  <si>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</si>
  <si>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</si>
  <si>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</si>
  <si>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</si>
  <si>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</si>
  <si>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</si>
  <si>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</si>
  <si>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</si>
  <si>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</si>
  <si>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</si>
  <si>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</si>
  <si>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</si>
  <si>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</si>
  <si>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</si>
  <si>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</si>
  <si>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</si>
  <si>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</si>
  <si>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</si>
  <si>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</si>
  <si>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</si>
  <si>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</si>
  <si>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</si>
  <si>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</si>
  <si>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</si>
  <si>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</si>
  <si>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</si>
  <si>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</si>
  <si>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</si>
  <si>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</si>
  <si>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</si>
  <si>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</si>
  <si>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</si>
  <si>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</si>
  <si>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</si>
  <si>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</si>
  <si>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</si>
  <si>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</si>
  <si>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</si>
  <si>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</si>
  <si>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</si>
  <si>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</si>
  <si>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</si>
  <si>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</si>
  <si>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</si>
  <si>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</si>
  <si>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</si>
  <si>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</si>
  <si>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</si>
  <si>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</si>
  <si>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</si>
  <si>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</si>
  <si>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</si>
  <si>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</si>
  <si>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</si>
  <si>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</si>
  <si>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</si>
  <si>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</si>
  <si>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</si>
  <si>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</si>
  <si>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</si>
  <si>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</si>
  <si>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</si>
  <si>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</si>
  <si>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</si>
  <si>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</si>
  <si>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</si>
  <si>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</si>
  <si>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</si>
  <si>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</si>
  <si>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</si>
  <si>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</si>
  <si>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</si>
  <si>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</si>
  <si>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</si>
  <si>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</si>
  <si>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</si>
  <si>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</si>
  <si>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</si>
  <si>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</si>
  <si>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</si>
  <si>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</si>
  <si>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</si>
  <si>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</si>
  <si>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</si>
  <si>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</si>
  <si>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</si>
  <si>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</si>
  <si>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</si>
  <si>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</si>
  <si>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</si>
  <si>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</si>
  <si>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</si>
  <si>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</si>
  <si>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</si>
  <si>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</si>
  <si>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</si>
  <si>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</si>
  <si>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</si>
  <si>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</si>
  <si>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</si>
  <si>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</si>
  <si>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</si>
  <si>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</si>
  <si>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</si>
  <si>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</si>
  <si>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</si>
  <si>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</si>
  <si>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</si>
  <si>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</si>
  <si>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</si>
  <si>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</si>
  <si>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</si>
  <si>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</si>
  <si>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</si>
  <si>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</si>
  <si>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</si>
  <si>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</si>
  <si>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</si>
  <si>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</si>
  <si>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</si>
  <si>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</si>
  <si>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</si>
  <si>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</si>
  <si>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</si>
  <si>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</si>
  <si>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</si>
  <si>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</si>
  <si>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</si>
  <si>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</si>
  <si>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</si>
  <si>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</si>
  <si>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</si>
  <si>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</si>
  <si>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</si>
  <si>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</si>
  <si>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</si>
  <si>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</si>
  <si>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</si>
  <si>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</si>
  <si>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</si>
  <si>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</si>
  <si>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</si>
  <si>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</si>
  <si>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</si>
  <si>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</si>
  <si>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</si>
  <si>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</si>
  <si>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</si>
  <si>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</si>
  <si>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</si>
  <si>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</si>
  <si>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</si>
  <si>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</si>
  <si>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</si>
  <si>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</si>
  <si>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</si>
  <si>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</si>
  <si>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</si>
  <si>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</si>
  <si>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</si>
  <si>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</si>
  <si>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</si>
  <si>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</si>
  <si>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</si>
  <si>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</si>
  <si>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</si>
  <si>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</si>
  <si>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</si>
  <si>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</si>
  <si>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</si>
  <si>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</si>
  <si>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</si>
  <si>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</si>
  <si>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</si>
  <si>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</si>
  <si>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</si>
  <si>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</si>
  <si>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</si>
  <si>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</si>
  <si>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</si>
  <si>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</si>
  <si>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</si>
  <si>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</si>
  <si>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</si>
  <si>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</si>
  <si>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</si>
  <si>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</si>
  <si>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</si>
  <si>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</si>
  <si>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</si>
  <si>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</si>
  <si>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</si>
  <si>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</si>
  <si>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</si>
  <si>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</si>
  <si>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</si>
  <si>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</si>
  <si>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</si>
  <si>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</si>
  <si>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</si>
  <si>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</si>
  <si>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</si>
  <si>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</si>
  <si>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</si>
  <si>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</si>
  <si>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</si>
  <si>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</si>
  <si>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</si>
  <si>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</si>
  <si>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</si>
  <si>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</si>
  <si>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</si>
  <si>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</si>
  <si>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</si>
  <si>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</si>
  <si>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</si>
  <si>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</si>
  <si>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</si>
  <si>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</si>
  <si>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</si>
  <si>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</si>
  <si>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</si>
  <si>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</si>
  <si>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</si>
  <si>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</si>
  <si>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</si>
  <si>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</si>
  <si>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</si>
  <si>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</si>
  <si>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</si>
  <si>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</si>
  <si>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</si>
  <si>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</si>
  <si>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</si>
  <si>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</si>
  <si>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</si>
  <si>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</si>
  <si>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</si>
  <si>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</si>
  <si>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</si>
  <si>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</si>
  <si>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</si>
  <si>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</si>
  <si>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</si>
  <si>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</si>
  <si>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</si>
  <si>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</si>
  <si>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</si>
  <si>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</si>
  <si>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</si>
  <si>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</si>
  <si>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</si>
  <si>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</si>
  <si>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</si>
  <si>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</si>
  <si>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</si>
  <si>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</si>
  <si>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</si>
  <si>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</si>
  <si>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</si>
  <si>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</si>
  <si>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</si>
  <si>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</si>
  <si>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</si>
  <si>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</si>
  <si>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</si>
  <si>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</si>
  <si>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</si>
  <si>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</si>
  <si>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</si>
  <si>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</si>
  <si>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</si>
  <si>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</si>
  <si>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</si>
  <si>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</si>
  <si>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</si>
  <si>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</si>
  <si>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</si>
  <si>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</si>
  <si>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</si>
  <si>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</si>
  <si>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</si>
  <si>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</si>
  <si>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</si>
  <si>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</si>
  <si>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</si>
  <si>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</si>
  <si>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</si>
  <si>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</si>
  <si>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</si>
  <si>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</si>
  <si>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</si>
  <si>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</si>
  <si>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</si>
  <si>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</si>
  <si>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</si>
  <si>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</si>
  <si>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</si>
  <si>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</si>
  <si>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</si>
  <si>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</si>
  <si>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</si>
  <si>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</si>
  <si>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</si>
  <si>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</si>
  <si>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</si>
  <si>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</si>
  <si>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</si>
  <si>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</si>
  <si>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</si>
  <si>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</si>
  <si>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</si>
  <si>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</si>
  <si>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</si>
  <si>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</si>
  <si>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</si>
  <si>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</si>
  <si>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</si>
  <si>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</si>
  <si>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</si>
  <si>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</si>
  <si>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</si>
  <si>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</si>
  <si>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</si>
  <si>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</si>
  <si>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</si>
  <si>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</si>
  <si>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</si>
  <si>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</si>
  <si>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</si>
  <si>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</si>
  <si>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</si>
  <si>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</si>
  <si>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</si>
  <si>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</si>
  <si>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</si>
  <si>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</si>
  <si>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</si>
  <si>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</si>
  <si>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</si>
  <si>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</si>
  <si>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</si>
  <si>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</si>
  <si>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</si>
  <si>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</si>
  <si>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</si>
  <si>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</si>
  <si>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</si>
  <si>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</si>
  <si>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</si>
  <si>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</si>
  <si>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</si>
  <si>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</si>
  <si>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</si>
  <si>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</si>
  <si>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</si>
  <si>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</si>
  <si>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</si>
  <si>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</si>
  <si>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</si>
  <si>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</si>
  <si>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</si>
  <si>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</si>
  <si>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</si>
  <si>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</si>
  <si>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</si>
  <si>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</si>
  <si>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</si>
  <si>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</si>
  <si>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</si>
  <si>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</si>
  <si>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</si>
  <si>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</si>
  <si>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</si>
  <si>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</si>
  <si>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</si>
  <si>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</si>
  <si>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</si>
  <si>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</si>
  <si>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</si>
  <si>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</si>
  <si>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</si>
  <si>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</si>
  <si>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</si>
  <si>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</si>
  <si>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</si>
  <si>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</si>
  <si>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</si>
  <si>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</si>
  <si>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</si>
  <si>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</si>
  <si>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</si>
  <si>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</si>
  <si>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</si>
  <si>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</si>
  <si>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</si>
  <si>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</si>
  <si>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</si>
  <si>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</si>
  <si>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</si>
  <si>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</si>
  <si>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</si>
  <si>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</si>
  <si>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</si>
  <si>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</si>
  <si>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</si>
  <si>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</si>
  <si>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</si>
  <si>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</si>
  <si>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</si>
  <si>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</si>
  <si>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</si>
  <si>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</si>
  <si>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</si>
  <si>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</si>
  <si>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</si>
  <si>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</si>
  <si>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</si>
  <si>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</si>
  <si>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</si>
  <si>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</si>
  <si>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</si>
  <si>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</si>
  <si>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</si>
  <si>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</si>
  <si>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</si>
  <si>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</si>
  <si>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</si>
  <si>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</si>
  <si>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</si>
  <si>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</si>
  <si>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</si>
  <si>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</si>
  <si>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</si>
  <si>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</si>
  <si>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</si>
  <si>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</si>
  <si>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</si>
  <si>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</si>
  <si>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</si>
  <si>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</si>
  <si>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</si>
  <si>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</si>
  <si>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</si>
  <si>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</si>
  <si>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</si>
  <si>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</si>
  <si>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</si>
  <si>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</si>
  <si>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</si>
  <si>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</si>
  <si>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</si>
  <si>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</si>
  <si>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</si>
  <si>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</si>
  <si>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</si>
  <si>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</si>
  <si>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</si>
  <si>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</si>
  <si>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</si>
  <si>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</si>
  <si>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</si>
  <si>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</si>
  <si>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</si>
  <si>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</si>
  <si>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</si>
  <si>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</si>
  <si>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</si>
  <si>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</si>
  <si>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</si>
  <si>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</si>
  <si>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</si>
  <si>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</si>
  <si>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</si>
  <si>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</si>
  <si>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</si>
  <si>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</si>
  <si>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</si>
  <si>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</si>
  <si>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</si>
  <si>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</si>
  <si>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</si>
  <si>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</si>
  <si>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</si>
  <si>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</si>
  <si>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</si>
  <si>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</si>
  <si>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</si>
  <si>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</si>
  <si>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</si>
  <si>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</si>
  <si>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</si>
  <si>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</si>
  <si>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</si>
  <si>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</si>
  <si>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</si>
  <si>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</si>
  <si>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</si>
  <si>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</si>
  <si>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</si>
  <si>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</si>
  <si>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</si>
  <si>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</si>
  <si>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</si>
  <si>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</si>
  <si>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</si>
  <si>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</si>
  <si>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</si>
  <si>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</si>
  <si>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</si>
  <si>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</si>
  <si>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</si>
  <si>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</si>
  <si>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</si>
  <si>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</si>
  <si>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</si>
  <si>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</si>
  <si>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</si>
  <si>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</si>
  <si>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</si>
  <si>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</si>
  <si>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</si>
  <si>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</si>
  <si>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</si>
  <si>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</si>
  <si>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</si>
  <si>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</si>
  <si>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</si>
  <si>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</si>
  <si>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</si>
  <si>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</si>
  <si>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</si>
  <si>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</si>
  <si>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</si>
  <si>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</si>
  <si>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</si>
  <si>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</si>
  <si>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</si>
  <si>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</si>
  <si>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</si>
  <si>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</si>
  <si>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</si>
  <si>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</si>
  <si>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</si>
  <si>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</si>
  <si>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</si>
  <si>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</si>
  <si>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</si>
  <si>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</si>
  <si>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</si>
  <si>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</si>
  <si>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</si>
  <si>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</si>
  <si>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</si>
  <si>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</si>
  <si>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</si>
  <si>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</si>
  <si>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</si>
  <si>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</si>
  <si>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</si>
  <si>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</si>
  <si>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</si>
  <si>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</si>
  <si>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</si>
  <si>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</si>
  <si>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</si>
  <si>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</si>
  <si>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</si>
  <si>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</si>
  <si>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</si>
  <si>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</si>
  <si>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</si>
  <si>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</si>
  <si>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</si>
  <si>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</si>
  <si>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</si>
  <si>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</si>
  <si>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</si>
  <si>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</si>
  <si>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</si>
  <si>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</si>
  <si>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</si>
  <si>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</si>
  <si>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</si>
  <si>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</si>
  <si>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</si>
  <si>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</si>
  <si>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</si>
  <si>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</si>
  <si>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</si>
  <si>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</si>
  <si>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</si>
  <si>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</si>
  <si>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</si>
  <si>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</si>
  <si>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</si>
  <si>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</si>
  <si>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</si>
  <si>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</si>
  <si>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</si>
  <si>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</si>
  <si>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</si>
  <si>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</si>
  <si>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</si>
  <si>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</si>
  <si>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</si>
  <si>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</si>
  <si>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</si>
  <si>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</si>
  <si>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</si>
  <si>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</si>
  <si>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</si>
  <si>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</si>
  <si>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</si>
  <si>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</si>
  <si>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</si>
  <si>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</si>
  <si>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</si>
  <si>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</si>
  <si>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</si>
  <si>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</si>
  <si>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</si>
  <si>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</si>
  <si>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</si>
  <si>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</si>
  <si>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</si>
  <si>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</si>
  <si>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</si>
  <si>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</si>
  <si>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</si>
  <si>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</si>
  <si>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</si>
  <si>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</si>
  <si>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</si>
  <si>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</si>
  <si>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</si>
  <si>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</si>
  <si>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</si>
  <si>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</si>
  <si>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</si>
  <si>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</si>
  <si>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</si>
  <si>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</si>
  <si>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</si>
  <si>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</si>
  <si>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</si>
  <si>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</si>
  <si>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</si>
  <si>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</si>
  <si>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</si>
  <si>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</si>
  <si>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</si>
  <si>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</si>
  <si>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</si>
  <si>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</si>
  <si>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</si>
  <si>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</si>
  <si>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</si>
  <si>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</si>
  <si>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</si>
  <si>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</si>
  <si>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</si>
  <si>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</si>
  <si>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</si>
  <si>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</si>
  <si>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</si>
  <si>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</si>
  <si>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</si>
  <si>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</si>
  <si>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</si>
  <si>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</si>
  <si>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</si>
  <si>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</si>
  <si>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</si>
  <si>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</si>
  <si>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</si>
  <si>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</si>
  <si>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</si>
  <si>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</si>
  <si>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</si>
  <si>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</si>
  <si>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</si>
  <si>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</si>
  <si>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</si>
  <si>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</si>
  <si>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</si>
  <si>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</si>
  <si>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</si>
  <si>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</si>
  <si>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</si>
  <si>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</si>
  <si>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</si>
  <si>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</si>
  <si>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</si>
  <si>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</si>
  <si>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</si>
  <si>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</si>
  <si>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</si>
  <si>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</si>
  <si>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</si>
  <si>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</si>
  <si>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</si>
  <si>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</si>
  <si>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</si>
  <si>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</si>
  <si>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</si>
  <si>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</si>
  <si>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</si>
  <si>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</si>
  <si>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</si>
  <si>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</si>
  <si>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</si>
  <si>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</si>
  <si>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</si>
  <si>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</si>
  <si>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</si>
  <si>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</si>
  <si>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</si>
  <si>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</si>
  <si>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</si>
  <si>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</si>
  <si>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</si>
  <si>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</si>
  <si>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</si>
  <si>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</si>
  <si>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</si>
  <si>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</si>
  <si>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</si>
  <si>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</si>
  <si>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</si>
  <si>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</si>
  <si>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</si>
  <si>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</si>
  <si>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</si>
  <si>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</si>
  <si>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</si>
  <si>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</si>
  <si>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</si>
  <si>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</si>
  <si>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</si>
  <si>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</si>
  <si>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</si>
  <si>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</si>
  <si>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</si>
  <si>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</si>
  <si>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</si>
  <si>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</si>
  <si>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</si>
  <si>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</si>
  <si>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</si>
  <si>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</si>
  <si>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</si>
  <si>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</si>
  <si>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</si>
  <si>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</si>
  <si>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</si>
  <si>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</si>
  <si>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</si>
  <si>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</si>
  <si>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</si>
  <si>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</si>
  <si>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</si>
  <si>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</si>
  <si>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</si>
  <si>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</si>
  <si>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</si>
  <si>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</si>
  <si>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</si>
  <si>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</si>
  <si>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</si>
  <si>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</si>
  <si>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</si>
  <si>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</si>
  <si>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</si>
  <si>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</si>
  <si>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</si>
  <si>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</si>
  <si>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</si>
  <si>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</si>
  <si>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</si>
  <si>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</si>
  <si>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</si>
  <si>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</si>
  <si>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</si>
  <si>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</si>
  <si>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</si>
  <si>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</si>
  <si>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</si>
  <si>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</si>
  <si>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</si>
  <si>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</si>
  <si>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</si>
  <si>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</si>
  <si>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</si>
  <si>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</si>
  <si>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</si>
  <si>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</si>
  <si>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</si>
  <si>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</si>
  <si>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</si>
  <si>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</si>
  <si>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</si>
  <si>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</si>
  <si>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</si>
  <si>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</si>
  <si>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</si>
  <si>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</si>
  <si>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</si>
  <si>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</si>
  <si>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</si>
  <si>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</si>
  <si>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</si>
  <si>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</si>
  <si>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</si>
  <si>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</si>
  <si>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</si>
  <si>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</si>
  <si>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</si>
  <si>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</si>
  <si>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</si>
  <si>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</si>
  <si>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</si>
  <si>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</si>
  <si>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</si>
  <si>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</si>
  <si>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</si>
  <si>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</si>
  <si>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</si>
  <si>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</si>
  <si>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</si>
  <si>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</si>
  <si>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</si>
  <si>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</si>
  <si>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</si>
  <si>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</si>
  <si>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</si>
  <si>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</si>
  <si>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</si>
  <si>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</si>
  <si>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</si>
  <si>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</si>
  <si>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</si>
  <si>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</si>
  <si>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</si>
  <si>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</si>
  <si>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</si>
  <si>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</si>
  <si>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</si>
  <si>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</si>
  <si>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</si>
  <si>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</si>
  <si>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</si>
  <si>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</si>
  <si>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</si>
  <si>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</si>
  <si>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</si>
  <si>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</si>
  <si>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</si>
  <si>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</si>
  <si>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</si>
  <si>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</si>
  <si>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</si>
  <si>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</si>
  <si>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</si>
  <si>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</si>
  <si>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</si>
  <si>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</si>
  <si>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</si>
  <si>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</si>
  <si>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</si>
  <si>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</si>
  <si>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</si>
  <si>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</si>
  <si>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</si>
  <si>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</si>
  <si>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</si>
  <si>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</si>
  <si>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</si>
  <si>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</si>
  <si>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</si>
  <si>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</si>
  <si>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</si>
  <si>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</si>
  <si>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</si>
  <si>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</si>
  <si>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</si>
  <si>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</si>
  <si>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</si>
  <si>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</si>
  <si>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</si>
  <si>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</si>
  <si>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</si>
  <si>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</si>
  <si>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</si>
  <si>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</si>
  <si>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</si>
  <si>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</si>
  <si>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</si>
  <si>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</si>
  <si>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</si>
  <si>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</si>
  <si>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</si>
  <si>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</si>
  <si>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</si>
  <si>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</si>
  <si>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</si>
  <si>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</si>
  <si>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</si>
  <si>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</si>
  <si>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</si>
  <si>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</si>
  <si>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</si>
  <si>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</si>
  <si>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</si>
  <si>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</si>
  <si>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</si>
  <si>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</si>
  <si>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</si>
  <si>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</si>
  <si>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</si>
  <si>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</si>
  <si>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</si>
  <si>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</si>
  <si>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</si>
  <si>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</si>
  <si>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</si>
  <si>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</si>
  <si>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</si>
  <si>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</si>
  <si>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</si>
  <si>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</si>
  <si>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</si>
  <si>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</si>
  <si>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</si>
  <si>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</si>
  <si>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</si>
  <si>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</si>
  <si>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</si>
  <si>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</si>
  <si>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</si>
  <si>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</si>
  <si>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</si>
  <si>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</si>
  <si>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</si>
  <si>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</si>
  <si>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</si>
  <si>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</si>
  <si>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</si>
  <si>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</si>
  <si>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</si>
  <si>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</si>
  <si>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</si>
  <si>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</si>
  <si>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</si>
  <si>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</si>
  <si>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</si>
  <si>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</si>
  <si>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</si>
  <si>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</si>
  <si>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</si>
  <si>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</si>
  <si>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</si>
  <si>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</si>
  <si>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</si>
  <si>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</si>
  <si>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</si>
  <si>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</si>
  <si>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</si>
  <si>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</si>
  <si>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</si>
  <si>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</si>
  <si>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</si>
  <si>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</si>
  <si>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</si>
  <si>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</si>
  <si>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</si>
  <si>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</si>
  <si>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</si>
  <si>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</si>
  <si>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</si>
  <si>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</si>
  <si>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</si>
  <si>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</si>
  <si>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</si>
  <si>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</si>
  <si>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</si>
  <si>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</si>
  <si>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</si>
  <si>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</si>
  <si>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</si>
  <si>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</si>
  <si>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</si>
  <si>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</si>
  <si>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</si>
  <si>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</si>
  <si>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</si>
  <si>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</si>
  <si>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</si>
  <si>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</si>
  <si>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</si>
  <si>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</si>
  <si>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</si>
  <si>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</si>
  <si>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</si>
  <si>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</si>
  <si>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</si>
  <si>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</si>
  <si>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</si>
  <si>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</si>
  <si>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</si>
  <si>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</si>
  <si>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</si>
  <si>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</si>
  <si>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</si>
  <si>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</si>
  <si>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</si>
  <si>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</si>
  <si>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</si>
  <si>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</si>
  <si>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</si>
  <si>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</si>
  <si>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</si>
  <si>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</si>
  <si>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</si>
  <si>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</si>
  <si>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</si>
  <si>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</si>
  <si>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</si>
  <si>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</si>
  <si>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</si>
  <si>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</si>
  <si>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</si>
  <si>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</si>
  <si>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</si>
  <si>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</si>
  <si>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</si>
  <si>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</si>
  <si>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</si>
  <si>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</si>
  <si>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</si>
  <si>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</si>
  <si>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</si>
  <si>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</si>
  <si>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</si>
  <si>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</si>
  <si>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</si>
  <si>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</si>
  <si>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</si>
  <si>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</si>
  <si>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</si>
  <si>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</si>
  <si>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</si>
  <si>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</si>
  <si>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</si>
  <si>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</si>
  <si>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</si>
  <si>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</si>
  <si>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</si>
  <si>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</si>
  <si>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</si>
  <si>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</si>
  <si>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</si>
  <si>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</si>
  <si>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</si>
  <si>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</si>
  <si>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</si>
  <si>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</si>
  <si>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</si>
  <si>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</si>
  <si>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</si>
  <si>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</si>
  <si>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</si>
  <si>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</si>
  <si>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</si>
  <si>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</si>
  <si>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</si>
  <si>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</si>
  <si>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</si>
  <si>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</si>
  <si>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</si>
  <si>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</si>
  <si>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</si>
  <si>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</si>
  <si>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</si>
  <si>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</si>
  <si>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</si>
  <si>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</si>
  <si>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</si>
  <si>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</si>
  <si>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</si>
  <si>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</si>
  <si>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</si>
  <si>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</si>
  <si>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</si>
  <si>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</si>
  <si>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</si>
  <si>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</si>
  <si>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</si>
  <si>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</si>
  <si>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</si>
  <si>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</si>
  <si>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</si>
  <si>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</si>
  <si>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</si>
  <si>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</si>
  <si>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</si>
  <si>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</si>
  <si>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</si>
  <si>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</si>
  <si>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</si>
  <si>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</si>
  <si>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</si>
  <si>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</si>
  <si>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</si>
  <si>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</si>
  <si>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</si>
  <si>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</si>
  <si>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</si>
  <si>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</si>
  <si>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</si>
  <si>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</si>
  <si>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</si>
  <si>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</si>
  <si>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</si>
  <si>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</si>
  <si>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</si>
  <si>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</si>
  <si>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</si>
  <si>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</si>
  <si>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</si>
  <si>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</si>
  <si>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</si>
  <si>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</si>
  <si>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</si>
  <si>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</si>
  <si>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</si>
  <si>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</si>
  <si>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</si>
  <si>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</si>
  <si>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</si>
  <si>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</si>
  <si>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</si>
  <si>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</si>
  <si>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</si>
  <si>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</si>
  <si>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</si>
  <si>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</si>
  <si>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</si>
  <si>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</si>
  <si>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</si>
  <si>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</si>
  <si>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</si>
  <si>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</si>
  <si>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</si>
  <si>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</si>
  <si>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</si>
  <si>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</si>
  <si>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</si>
  <si>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</si>
  <si>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</si>
  <si>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</si>
  <si>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</si>
  <si>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</si>
  <si>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</si>
  <si>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</si>
  <si>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</si>
  <si>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</si>
  <si>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</si>
  <si>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</si>
  <si>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</si>
  <si>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</si>
  <si>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</si>
  <si>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</si>
  <si>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</si>
  <si>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</si>
  <si>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</si>
  <si>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</si>
  <si>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</si>
  <si>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</si>
  <si>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</si>
  <si>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</si>
  <si>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</si>
  <si>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</si>
  <si>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</si>
  <si>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</si>
  <si>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</si>
  <si>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</si>
  <si>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</si>
  <si>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</si>
  <si>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</si>
  <si>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</si>
  <si>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</si>
  <si>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</si>
  <si>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</si>
  <si>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</si>
  <si>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</si>
  <si>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</si>
  <si>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</si>
  <si>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</si>
  <si>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</si>
  <si>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</si>
  <si>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</si>
  <si>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</si>
  <si>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</si>
  <si>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</si>
  <si>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</si>
  <si>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</si>
  <si>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</si>
  <si>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</si>
  <si>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</si>
  <si>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</si>
  <si>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</si>
  <si>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</si>
  <si>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</si>
  <si>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</si>
  <si>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</si>
  <si>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</si>
  <si>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</si>
  <si>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</si>
  <si>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</si>
  <si>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</si>
  <si>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</si>
  <si>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</si>
  <si>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</si>
  <si>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</si>
  <si>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</si>
  <si>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</si>
  <si>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</si>
  <si>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</si>
  <si>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</si>
  <si>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</si>
  <si>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</si>
  <si>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</si>
  <si>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</si>
  <si>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</si>
  <si>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</si>
  <si>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</si>
  <si>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</si>
  <si>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</si>
  <si>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</si>
  <si>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</si>
  <si>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</si>
  <si>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</si>
  <si>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</si>
  <si>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</si>
  <si>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</si>
  <si>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</si>
  <si>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</si>
  <si>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</si>
  <si>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</si>
  <si>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</si>
  <si>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</si>
  <si>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</si>
  <si>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</si>
  <si>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</si>
  <si>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</si>
  <si>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</si>
  <si>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</si>
  <si>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</si>
  <si>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</si>
  <si>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</si>
  <si>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</si>
  <si>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</si>
  <si>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</si>
  <si>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</si>
  <si>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</si>
  <si>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</si>
  <si>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</si>
  <si>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</si>
  <si>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</si>
  <si>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</si>
  <si>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</si>
  <si>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</si>
  <si>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</si>
  <si>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</si>
  <si>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</si>
  <si>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</si>
  <si>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</si>
  <si>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</si>
  <si>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</si>
  <si>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</si>
  <si>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</si>
  <si>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</si>
  <si>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</si>
  <si>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</si>
  <si>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</si>
  <si>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</si>
  <si>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</si>
  <si>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</si>
  <si>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</si>
  <si>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</si>
  <si>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</si>
  <si>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</si>
  <si>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</si>
  <si>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</si>
  <si>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</si>
  <si>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</si>
  <si>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</si>
  <si>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</si>
  <si>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</si>
  <si>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</si>
  <si>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</si>
  <si>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</si>
  <si>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</si>
  <si>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</si>
  <si>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</si>
  <si>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</si>
  <si>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</si>
  <si>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</si>
  <si>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</si>
  <si>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</si>
  <si>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</si>
  <si>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</si>
  <si>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</si>
  <si>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</si>
  <si>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</si>
  <si>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</si>
  <si>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</si>
  <si>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</si>
  <si>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</si>
  <si>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</si>
  <si>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</si>
  <si>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</si>
  <si>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</si>
  <si>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</si>
  <si>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</si>
  <si>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</si>
  <si>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</si>
  <si>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</si>
  <si>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</si>
  <si>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</si>
  <si>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</si>
  <si>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</si>
  <si>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</si>
  <si>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</si>
  <si>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</si>
  <si>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</si>
  <si>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</si>
  <si>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</si>
  <si>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</si>
  <si>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</si>
  <si>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</si>
  <si>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</si>
  <si>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</si>
  <si>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</si>
  <si>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</si>
  <si>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</si>
  <si>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</si>
  <si>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</si>
  <si>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</si>
  <si>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</si>
  <si>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</si>
  <si>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</si>
  <si>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</si>
  <si>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</si>
  <si>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</si>
  <si>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</si>
  <si>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</si>
  <si>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</si>
  <si>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</si>
  <si>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</si>
  <si>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</si>
  <si>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</si>
  <si>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</si>
  <si>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</si>
  <si>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</si>
  <si>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</si>
  <si>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</si>
  <si>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</si>
  <si>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</si>
  <si>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</si>
  <si>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</si>
  <si>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</si>
  <si>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</si>
  <si>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</si>
  <si>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</si>
  <si>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</si>
  <si>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</si>
  <si>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</si>
  <si>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</si>
  <si>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</si>
  <si>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</si>
  <si>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</si>
  <si>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</si>
  <si>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</si>
  <si>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</si>
  <si>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</si>
  <si>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</si>
  <si>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</si>
  <si>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</si>
  <si>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</si>
  <si>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</si>
  <si>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</si>
  <si>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</si>
  <si>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</si>
  <si>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</si>
  <si>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</si>
  <si>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</si>
  <si>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</si>
  <si>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</si>
  <si>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</si>
  <si>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</si>
  <si>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</si>
  <si>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</si>
  <si>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</si>
  <si>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</si>
  <si>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</si>
  <si>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</si>
  <si>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</si>
  <si>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</si>
  <si>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</si>
  <si>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</si>
  <si>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</si>
  <si>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</si>
  <si>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</si>
  <si>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</si>
  <si>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</si>
  <si>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</si>
  <si>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</si>
  <si>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</si>
  <si>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</si>
  <si>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</si>
  <si>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</si>
  <si>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</si>
  <si>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</si>
  <si>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</si>
  <si>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</si>
  <si>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</si>
  <si>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</si>
  <si>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</si>
  <si>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</si>
  <si>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</si>
  <si>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</si>
  <si>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</si>
  <si>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</si>
  <si>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</si>
  <si>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</si>
  <si>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</si>
  <si>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</si>
  <si>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</si>
  <si>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</si>
  <si>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</si>
  <si>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</si>
  <si>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</si>
  <si>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</si>
  <si>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</si>
  <si>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</si>
  <si>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</si>
  <si>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</si>
  <si>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</si>
  <si>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</si>
  <si>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</si>
  <si>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</si>
  <si>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</si>
  <si>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</si>
  <si>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</si>
  <si>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</si>
  <si>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</si>
  <si>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</si>
  <si>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</si>
  <si>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</si>
  <si>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</si>
  <si>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</si>
  <si>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</si>
  <si>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</si>
  <si>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</si>
  <si>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</si>
  <si>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</si>
  <si>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</si>
  <si>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</si>
  <si>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</si>
  <si>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</si>
  <si>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</si>
  <si>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</si>
  <si>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</si>
  <si>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</si>
  <si>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</si>
  <si>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</si>
  <si>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</si>
  <si>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</si>
  <si>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</si>
  <si>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</si>
  <si>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</si>
  <si>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</si>
  <si>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</si>
  <si>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</si>
  <si>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</si>
  <si>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</si>
  <si>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</si>
  <si>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</si>
  <si>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</si>
  <si>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</si>
  <si>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</si>
  <si>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</si>
  <si>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</si>
  <si>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</si>
  <si>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</si>
  <si>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</si>
  <si>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</si>
  <si>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</si>
  <si>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</si>
  <si>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</si>
  <si>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</si>
  <si>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</si>
  <si>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</si>
  <si>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</si>
  <si>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</si>
  <si>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</si>
  <si>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</si>
  <si>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</si>
  <si>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</si>
  <si>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</si>
  <si>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</si>
  <si>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</si>
  <si>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</si>
  <si>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</si>
  <si>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</si>
  <si>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</si>
  <si>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</si>
  <si>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</si>
  <si>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</si>
  <si>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</si>
  <si>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</si>
  <si>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</si>
  <si>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</si>
  <si>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</si>
  <si>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</si>
  <si>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</si>
  <si>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</si>
  <si>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</si>
  <si>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</si>
  <si>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</si>
  <si>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</si>
  <si>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</si>
  <si>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</si>
  <si>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</si>
  <si>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</si>
  <si>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</si>
  <si>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</si>
  <si>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</si>
  <si>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</si>
  <si>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</si>
  <si>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</si>
  <si>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</si>
  <si>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</si>
  <si>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</si>
  <si>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</si>
  <si>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</si>
  <si>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</si>
  <si>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</si>
  <si>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</si>
  <si>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</si>
  <si>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</si>
  <si>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</si>
  <si>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</si>
  <si>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</si>
  <si>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</si>
  <si>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</si>
  <si>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</si>
  <si>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</si>
  <si>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</si>
  <si>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</si>
  <si>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</si>
  <si>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</si>
  <si>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</si>
  <si>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</si>
  <si>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</si>
  <si>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</si>
  <si>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</si>
  <si>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</si>
  <si>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</si>
  <si>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</si>
  <si>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</si>
  <si>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</si>
  <si>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</si>
  <si>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</si>
  <si>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</si>
  <si>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</si>
  <si>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</si>
  <si>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</si>
  <si>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</si>
  <si>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</si>
  <si>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</si>
  <si>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</si>
  <si>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</si>
  <si>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</si>
  <si>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</si>
  <si>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</si>
  <si>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</si>
  <si>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</si>
  <si>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</si>
  <si>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</si>
  <si>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</si>
  <si>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</si>
  <si>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</si>
  <si>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</si>
  <si>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</si>
  <si>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</si>
  <si>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</si>
  <si>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</si>
  <si>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</si>
  <si>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</si>
  <si>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</si>
  <si>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</si>
  <si>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</si>
  <si>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</si>
  <si>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</si>
  <si>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</si>
  <si>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</si>
  <si>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</si>
  <si>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</si>
  <si>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</si>
  <si>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</si>
  <si>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</si>
  <si>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</si>
  <si>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</si>
  <si>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</si>
  <si>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</si>
  <si>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</si>
  <si>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</si>
  <si>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</si>
  <si>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</si>
  <si>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</si>
  <si>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</si>
  <si>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</si>
  <si>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</si>
  <si>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</si>
  <si>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</si>
  <si>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</si>
  <si>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</si>
  <si>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</si>
  <si>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</si>
  <si>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</si>
  <si>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</si>
  <si>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</si>
  <si>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</si>
  <si>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</si>
  <si>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</si>
  <si>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</si>
  <si>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</si>
  <si>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</si>
  <si>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</si>
  <si>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</si>
  <si>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</si>
  <si>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</si>
  <si>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</si>
  <si>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</si>
  <si>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</si>
  <si>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</si>
  <si>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</si>
  <si>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</si>
  <si>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</si>
  <si>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</si>
  <si>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</si>
  <si>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</si>
  <si>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</si>
  <si>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</si>
  <si>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</si>
  <si>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</si>
  <si>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</si>
  <si>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</si>
  <si>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</si>
  <si>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</si>
  <si>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</si>
  <si>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</si>
  <si>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</si>
  <si>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</si>
  <si>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</si>
  <si>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</si>
  <si>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</si>
  <si>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</si>
  <si>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</si>
  <si>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</si>
  <si>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</si>
  <si>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</si>
  <si>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</si>
  <si>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</si>
  <si>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</si>
  <si>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</si>
  <si>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</si>
  <si>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</si>
  <si>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</si>
  <si>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</si>
  <si>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</si>
  <si>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</si>
  <si>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</si>
  <si>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</si>
  <si>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</si>
  <si>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</si>
  <si>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</si>
  <si>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</si>
  <si>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</si>
  <si>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</si>
  <si>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</si>
  <si>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</si>
  <si>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</si>
  <si>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</si>
  <si>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</si>
  <si>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</si>
  <si>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</si>
  <si>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</si>
  <si>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</si>
  <si>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</si>
  <si>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</si>
  <si>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</si>
  <si>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</si>
  <si>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</si>
  <si>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</si>
  <si>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</si>
  <si>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</si>
  <si>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</si>
  <si>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</si>
  <si>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</si>
  <si>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</si>
  <si>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</si>
  <si>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</si>
  <si>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</si>
  <si>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</si>
  <si>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</si>
  <si>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</si>
  <si>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</si>
  <si>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</si>
  <si>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</si>
  <si>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</si>
  <si>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</si>
  <si>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</si>
  <si>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</si>
  <si>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</si>
  <si>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</si>
  <si>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</si>
  <si>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</si>
  <si>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</si>
  <si>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</si>
  <si>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</si>
  <si>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</si>
  <si>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</si>
  <si>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</si>
  <si>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</si>
  <si>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</si>
  <si>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</si>
  <si>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</si>
  <si>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</si>
  <si>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</si>
  <si>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</si>
  <si>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</si>
  <si>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</si>
  <si>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</si>
  <si>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</si>
  <si>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</si>
  <si>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</si>
  <si>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</si>
  <si>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</si>
  <si>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</si>
  <si>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</si>
  <si>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</si>
  <si>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</si>
  <si>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</si>
  <si>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</si>
  <si>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</si>
  <si>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</si>
  <si>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</si>
  <si>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</si>
  <si>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</si>
  <si>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</si>
  <si>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</si>
  <si>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</si>
  <si>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</si>
  <si>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</si>
  <si>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</si>
  <si>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</si>
  <si>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</si>
  <si>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</si>
  <si>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</si>
  <si>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</si>
  <si>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</si>
  <si>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</si>
  <si>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</si>
  <si>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</si>
  <si>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</si>
  <si>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</si>
  <si>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</si>
  <si>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</si>
  <si>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</si>
  <si>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</si>
  <si>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</si>
  <si>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</si>
  <si>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</si>
  <si>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</si>
  <si>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</si>
  <si>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</si>
  <si>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</si>
  <si>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</si>
  <si>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</si>
  <si>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</si>
  <si>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</si>
  <si>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</si>
  <si>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</si>
  <si>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</si>
  <si>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</si>
  <si>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</si>
  <si>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</si>
  <si>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</si>
  <si>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</si>
  <si>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</si>
  <si>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</si>
  <si>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</si>
  <si>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</si>
  <si>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</si>
  <si>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</si>
  <si>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</si>
  <si>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</si>
  <si>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</si>
  <si>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</si>
  <si>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</si>
  <si>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</si>
  <si>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</si>
  <si>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</si>
  <si>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</si>
  <si>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</si>
  <si>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</si>
  <si>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</si>
  <si>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</si>
  <si>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</si>
  <si>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</si>
  <si>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</si>
  <si>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</si>
  <si>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</si>
  <si>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</si>
  <si>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</si>
  <si>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</si>
  <si>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</si>
  <si>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</si>
  <si>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</si>
  <si>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</si>
  <si>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</si>
  <si>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</si>
  <si>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</si>
  <si>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</si>
  <si>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</si>
  <si>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</si>
  <si>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</si>
  <si>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</si>
  <si>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</si>
  <si>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</si>
  <si>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</si>
  <si>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</si>
  <si>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</si>
  <si>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</si>
  <si>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</si>
  <si>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</si>
  <si>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</si>
  <si>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</si>
  <si>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</si>
  <si>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</si>
  <si>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</si>
  <si>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</si>
  <si>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</si>
  <si>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</si>
  <si>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</si>
  <si>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</si>
  <si>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</si>
  <si>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</si>
  <si>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</si>
  <si>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</si>
  <si>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</si>
  <si>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</si>
  <si>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</si>
  <si>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</si>
  <si>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</si>
  <si>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</si>
  <si>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</si>
  <si>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</si>
  <si>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</si>
  <si>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</si>
  <si>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</si>
  <si>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</si>
  <si>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</si>
  <si>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</si>
  <si>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</si>
  <si>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</si>
  <si>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</si>
  <si>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</si>
  <si>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</si>
  <si>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</si>
  <si>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</si>
  <si>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</si>
  <si>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</si>
  <si>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</si>
  <si>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</si>
  <si>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</si>
  <si>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</si>
  <si>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</si>
  <si>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</si>
  <si>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</si>
  <si>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</si>
  <si>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</si>
  <si>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</si>
  <si>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</si>
  <si>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</si>
  <si>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</si>
  <si>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</si>
  <si>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</si>
  <si>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</si>
  <si>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</si>
  <si>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</si>
  <si>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</si>
  <si>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</si>
  <si>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</si>
  <si>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</si>
  <si>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</si>
  <si>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</si>
  <si>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</si>
  <si>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</si>
  <si>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</si>
  <si>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</si>
  <si>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</si>
  <si>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</si>
  <si>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</si>
  <si>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</si>
  <si>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</si>
  <si>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</si>
  <si>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</si>
  <si>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</si>
  <si>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</si>
  <si>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</si>
  <si>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</si>
  <si>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</si>
  <si>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</si>
  <si>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</si>
  <si>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</si>
  <si>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</si>
  <si>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</si>
  <si>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</si>
  <si>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</si>
  <si>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</si>
  <si>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</si>
  <si>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</si>
  <si>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</si>
  <si>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</si>
  <si>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</si>
  <si>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</si>
  <si>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</si>
  <si>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</si>
  <si>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</si>
  <si>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</si>
  <si>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</si>
  <si>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</si>
  <si>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</si>
  <si>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</si>
  <si>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</si>
  <si>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</si>
  <si>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</si>
  <si>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</si>
  <si>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</si>
  <si>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</si>
  <si>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</si>
  <si>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</si>
  <si>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</si>
  <si>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</si>
  <si>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</si>
  <si>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</si>
  <si>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</si>
  <si>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</si>
  <si>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</si>
  <si>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</si>
  <si>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</si>
  <si>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</si>
  <si>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</si>
  <si>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</si>
  <si>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</si>
  <si>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</si>
  <si>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</si>
  <si>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</si>
  <si>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</si>
  <si>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</si>
  <si>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</si>
  <si>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</si>
  <si>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</si>
  <si>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</si>
  <si>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</si>
  <si>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</si>
  <si>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</si>
  <si>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</si>
  <si>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</si>
  <si>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</si>
  <si>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</si>
  <si>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</si>
  <si>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</si>
  <si>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</si>
  <si>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</si>
  <si>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</si>
  <si>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</si>
  <si>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</si>
  <si>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</si>
  <si>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</si>
  <si>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</si>
  <si>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</si>
  <si>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</si>
  <si>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</si>
  <si>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</si>
  <si>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</si>
  <si>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</si>
  <si>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</si>
  <si>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</si>
  <si>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</si>
  <si>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</si>
  <si>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</si>
  <si>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</si>
  <si>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</si>
  <si>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</si>
  <si>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</si>
  <si>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</si>
  <si>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</si>
  <si>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</si>
  <si>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</si>
  <si>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</si>
  <si>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</si>
  <si>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</si>
  <si>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</si>
  <si>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</si>
  <si>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</si>
  <si>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</si>
  <si>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</si>
  <si>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</si>
  <si>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</si>
  <si>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</si>
  <si>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</si>
  <si>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</si>
  <si>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</si>
  <si>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</si>
  <si>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</si>
  <si>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</si>
  <si>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</si>
  <si>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</si>
  <si>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</si>
  <si>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</si>
  <si>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</si>
  <si>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</si>
  <si>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</si>
  <si>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</si>
  <si>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</si>
  <si>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</si>
  <si>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</si>
  <si>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</si>
  <si>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</si>
  <si>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</si>
  <si>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</si>
  <si>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</si>
  <si>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</si>
  <si>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</si>
  <si>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</si>
  <si>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</si>
  <si>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</si>
  <si>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</si>
  <si>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</si>
  <si>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</si>
  <si>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</si>
  <si>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</si>
  <si>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</si>
  <si>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</si>
  <si>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</si>
  <si>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</si>
  <si>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</si>
  <si>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</si>
  <si>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</si>
  <si>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</si>
  <si>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</si>
  <si>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</si>
  <si>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</si>
  <si>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</si>
  <si>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</si>
  <si>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</si>
  <si>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</si>
  <si>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</si>
  <si>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</si>
  <si>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</si>
  <si>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</si>
  <si>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</si>
  <si>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</si>
  <si>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</si>
  <si>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</si>
  <si>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</si>
  <si>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</si>
  <si>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</si>
  <si>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</si>
  <si>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</si>
  <si>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</si>
  <si>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</si>
  <si>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</si>
  <si>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</si>
  <si>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</si>
  <si>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</si>
  <si>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</si>
  <si>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</si>
  <si>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</si>
  <si>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</si>
  <si>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</si>
  <si>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</si>
  <si>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</si>
  <si>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</si>
  <si>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</si>
  <si>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</si>
  <si>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</si>
  <si>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</si>
  <si>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</si>
  <si>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</si>
  <si>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</si>
  <si>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</si>
  <si>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</si>
  <si>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</si>
  <si>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</si>
  <si>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</si>
  <si>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</si>
  <si>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</si>
  <si>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</si>
  <si>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</si>
  <si>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</si>
  <si>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</si>
  <si>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</si>
  <si>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</si>
  <si>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</si>
  <si>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</si>
  <si>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</si>
  <si>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</si>
  <si>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</si>
  <si>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</si>
  <si>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</si>
  <si>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</si>
  <si>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</si>
  <si>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</si>
  <si>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</si>
  <si>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</si>
  <si>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</si>
  <si>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</si>
  <si>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</si>
  <si>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</si>
  <si>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</si>
  <si>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</si>
  <si>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</si>
  <si>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</si>
  <si>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</si>
  <si>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</si>
  <si>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</si>
  <si>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</si>
  <si>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</si>
  <si>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</si>
  <si>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</si>
  <si>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</si>
  <si>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</si>
  <si>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</si>
  <si>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</si>
  <si>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</si>
  <si>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</si>
  <si>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</si>
  <si>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</si>
  <si>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</si>
  <si>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</si>
  <si>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</si>
  <si>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</si>
  <si>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</si>
  <si>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</si>
  <si>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</si>
  <si>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</si>
  <si>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</si>
  <si>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</si>
  <si>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</si>
  <si>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</si>
  <si>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</si>
  <si>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</si>
  <si>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</si>
  <si>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</si>
  <si>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</si>
  <si>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</si>
  <si>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</si>
  <si>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</si>
  <si>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</si>
  <si>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</si>
  <si>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</si>
  <si>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</si>
  <si>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</si>
  <si>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</si>
  <si>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</si>
  <si>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</si>
  <si>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</si>
  <si>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</si>
  <si>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</si>
  <si>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</si>
  <si>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</si>
  <si>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</si>
  <si>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</si>
  <si>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</si>
  <si>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</si>
  <si>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</si>
  <si>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</si>
  <si>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</si>
  <si>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</si>
  <si>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</si>
  <si>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</si>
  <si>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</si>
  <si>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</si>
  <si>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</si>
  <si>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</si>
  <si>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</si>
  <si>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</si>
  <si>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</si>
  <si>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</si>
  <si>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</si>
  <si>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</si>
  <si>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</si>
  <si>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</si>
  <si>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</si>
  <si>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</si>
  <si>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</si>
  <si>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</si>
  <si>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</si>
  <si>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</si>
  <si>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</si>
  <si>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</si>
  <si>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</si>
  <si>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</si>
  <si>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</si>
  <si>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</si>
  <si>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</si>
  <si>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</si>
  <si>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</si>
  <si>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</si>
  <si>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</si>
  <si>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</si>
  <si>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</si>
  <si>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</si>
  <si>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</si>
  <si>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</si>
  <si>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</si>
  <si>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</si>
  <si>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</si>
  <si>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</si>
  <si>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</si>
  <si>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</si>
  <si>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</si>
  <si>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</si>
  <si>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</si>
  <si>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</si>
  <si>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</si>
  <si>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</si>
  <si>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</si>
  <si>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</si>
  <si>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</si>
  <si>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</si>
  <si>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</si>
  <si>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</si>
  <si>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</si>
  <si>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</si>
  <si>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</si>
  <si>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</si>
  <si>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</si>
  <si>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</si>
  <si>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</si>
  <si>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</si>
  <si>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</si>
  <si>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</si>
  <si>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</si>
  <si>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</si>
  <si>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</si>
  <si>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</si>
  <si>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</si>
  <si>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</si>
  <si>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</si>
  <si>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</si>
  <si>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</si>
  <si>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</si>
  <si>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</si>
  <si>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</si>
  <si>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</si>
  <si>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</si>
  <si>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</si>
  <si>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</si>
  <si>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</si>
  <si>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</si>
  <si>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</si>
  <si>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</si>
  <si>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</si>
  <si>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</si>
  <si>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</si>
  <si>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</si>
  <si>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</si>
  <si>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</si>
  <si>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</si>
  <si>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</si>
  <si>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</si>
  <si>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</si>
  <si>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</si>
  <si>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</si>
  <si>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</si>
  <si>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</si>
  <si>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</si>
  <si>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</si>
  <si>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</si>
  <si>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</si>
  <si>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</si>
  <si>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</si>
  <si>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</si>
  <si>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</si>
  <si>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</si>
  <si>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</si>
  <si>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</si>
  <si>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</si>
  <si>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</si>
  <si>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</si>
  <si>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</si>
  <si>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</si>
  <si>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</si>
  <si>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</si>
  <si>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</si>
  <si>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</si>
  <si>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</si>
  <si>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</si>
  <si>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</si>
  <si>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</si>
  <si>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</si>
  <si>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</si>
  <si>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</si>
  <si>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</si>
  <si>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</si>
  <si>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</si>
  <si>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</si>
  <si>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</si>
  <si>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</si>
  <si>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</si>
  <si>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</si>
  <si>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</si>
  <si>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</si>
  <si>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</si>
  <si>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</si>
  <si>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</si>
  <si>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</si>
  <si>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</si>
  <si>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</si>
  <si>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</si>
  <si>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</si>
  <si>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</si>
  <si>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</si>
  <si>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</si>
  <si>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</si>
  <si>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</si>
  <si>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</si>
  <si>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</si>
  <si>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</si>
  <si>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</si>
  <si>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</si>
  <si>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</si>
  <si>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</si>
  <si>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</si>
  <si>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</si>
  <si>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</si>
  <si>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</si>
  <si>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</si>
  <si>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</si>
  <si>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</si>
  <si>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</si>
  <si>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</si>
  <si>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</si>
  <si>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</si>
  <si>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</si>
  <si>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</si>
  <si>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</si>
  <si>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</si>
  <si>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</si>
  <si>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</si>
  <si>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</si>
  <si>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</si>
  <si>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</si>
  <si>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</si>
  <si>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</si>
  <si>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</si>
  <si>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</si>
  <si>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</si>
  <si>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</si>
  <si>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</si>
  <si>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</si>
  <si>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</si>
  <si>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</si>
  <si>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</si>
  <si>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</si>
  <si>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</si>
  <si>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</si>
  <si>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</si>
  <si>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</si>
  <si>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</si>
  <si>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</si>
  <si>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</si>
  <si>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</si>
  <si>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</si>
  <si>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</si>
  <si>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</si>
  <si>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</si>
  <si>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</si>
  <si>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</si>
  <si>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</si>
  <si>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</si>
  <si>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</si>
  <si>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</si>
  <si>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</si>
  <si>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</si>
  <si>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</si>
  <si>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</si>
  <si>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</si>
  <si>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</si>
  <si>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</si>
  <si>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</si>
  <si>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</si>
  <si>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</si>
  <si>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</si>
  <si>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</si>
  <si>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</si>
  <si>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</si>
  <si>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</si>
  <si>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</si>
  <si>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</si>
  <si>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</si>
  <si>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</si>
  <si>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</si>
  <si>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</si>
  <si>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</si>
  <si>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</si>
  <si>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</si>
  <si>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</si>
  <si>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</si>
  <si>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</si>
  <si>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</si>
  <si>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</si>
  <si>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</si>
  <si>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</si>
  <si>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</si>
  <si>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</si>
  <si>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</si>
  <si>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</si>
  <si>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</si>
  <si>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</si>
  <si>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</si>
  <si>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</si>
  <si>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</si>
  <si>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</si>
  <si>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</si>
  <si>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</si>
  <si>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</si>
  <si>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</si>
  <si>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</si>
  <si>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</si>
  <si>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</si>
  <si>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</si>
  <si>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</si>
  <si>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</si>
  <si>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</si>
  <si>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</si>
  <si>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</si>
  <si>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</si>
  <si>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</si>
  <si>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</si>
  <si>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</si>
  <si>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</si>
  <si>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</si>
  <si>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</si>
  <si>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</si>
  <si>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</si>
  <si>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</si>
  <si>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</si>
  <si>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</si>
  <si>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</si>
  <si>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</si>
  <si>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</si>
  <si>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</si>
  <si>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</si>
  <si>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</si>
  <si>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</si>
  <si>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</si>
  <si>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</si>
  <si>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</si>
  <si>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</si>
  <si>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</si>
  <si>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</si>
  <si>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</si>
  <si>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</si>
  <si>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</si>
  <si>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</si>
  <si>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</si>
  <si>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</si>
  <si>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</si>
  <si>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</si>
  <si>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</si>
  <si>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</si>
  <si>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</si>
  <si>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</si>
  <si>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</si>
  <si>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</si>
  <si>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</si>
  <si>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</si>
  <si>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</si>
  <si>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</si>
  <si>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</si>
  <si>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</si>
  <si>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</si>
  <si>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</si>
  <si>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</si>
  <si>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</si>
  <si>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</si>
  <si>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</si>
  <si>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</si>
  <si>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</si>
  <si>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</si>
  <si>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</si>
  <si>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</si>
  <si>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</si>
  <si>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</si>
  <si>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</si>
  <si>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</si>
  <si>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</si>
  <si>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</si>
  <si>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</si>
  <si>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</si>
  <si>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</si>
  <si>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</si>
  <si>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</si>
  <si>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</si>
  <si>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</si>
  <si>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</si>
  <si>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</si>
  <si>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</si>
  <si>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</si>
  <si>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</si>
  <si>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</si>
  <si>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</si>
  <si>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</si>
  <si>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</si>
  <si>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</si>
  <si>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</si>
  <si>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</si>
  <si>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</si>
  <si>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</si>
  <si>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</si>
  <si>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</si>
  <si>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</si>
  <si>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</si>
  <si>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</si>
  <si>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</si>
  <si>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</si>
  <si>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</si>
  <si>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</si>
  <si>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</si>
  <si>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</si>
  <si>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</si>
  <si>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</si>
  <si>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</si>
  <si>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</si>
  <si>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</si>
  <si>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</si>
  <si>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</si>
  <si>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</si>
  <si>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</si>
  <si>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</si>
  <si>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</si>
  <si>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</si>
  <si>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</si>
  <si>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</si>
  <si>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</si>
  <si>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</si>
  <si>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</si>
  <si>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</si>
  <si>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</si>
  <si>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</si>
  <si>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</si>
  <si>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</si>
  <si>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</si>
  <si>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</si>
  <si>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</si>
  <si>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</si>
  <si>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</si>
  <si>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</si>
  <si>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</si>
  <si>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</si>
  <si>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</si>
  <si>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</si>
  <si>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</si>
  <si>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</si>
  <si>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</si>
  <si>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</si>
  <si>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</si>
  <si>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</si>
  <si>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</si>
  <si>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</si>
  <si>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</si>
  <si>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</si>
  <si>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</si>
  <si>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</si>
  <si>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</si>
  <si>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</si>
  <si>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</si>
  <si>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</si>
  <si>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</si>
  <si>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</si>
  <si>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</si>
  <si>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</si>
  <si>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</si>
  <si>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</si>
  <si>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</si>
  <si>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</si>
  <si>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</si>
  <si>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</si>
  <si>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</si>
  <si>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</si>
  <si>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</si>
  <si>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</si>
  <si>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</si>
  <si>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</si>
  <si>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</si>
  <si>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</si>
  <si>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</si>
  <si>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</si>
  <si>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</si>
  <si>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</si>
  <si>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</si>
  <si>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</si>
  <si>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</si>
  <si>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</si>
  <si>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</si>
  <si>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</si>
  <si>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</si>
  <si>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</si>
  <si>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</si>
  <si>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</si>
  <si>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</si>
  <si>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</si>
  <si>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</si>
  <si>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</si>
  <si>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</si>
  <si>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</si>
  <si>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</si>
  <si>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</si>
  <si>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</si>
  <si>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</si>
  <si>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</si>
  <si>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</si>
  <si>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</si>
  <si>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</si>
  <si>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</si>
  <si>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</si>
  <si>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</si>
  <si>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</si>
  <si>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</si>
  <si>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</si>
  <si>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</si>
  <si>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</si>
  <si>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</si>
  <si>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</si>
  <si>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</si>
  <si>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</si>
  <si>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</si>
  <si>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</si>
  <si>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</si>
  <si>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</si>
  <si>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</si>
  <si>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</si>
  <si>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</si>
  <si>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</si>
  <si>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</si>
  <si>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</si>
  <si>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</si>
  <si>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</si>
  <si>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</si>
  <si>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</si>
  <si>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</si>
  <si>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</si>
  <si>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</si>
  <si>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</si>
  <si>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</si>
  <si>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</si>
  <si>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</si>
  <si>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</si>
  <si>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</si>
  <si>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</si>
  <si>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</si>
  <si>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</si>
  <si>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</si>
  <si>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</si>
  <si>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</si>
  <si>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</si>
  <si>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</si>
  <si>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</si>
  <si>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</si>
  <si>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</si>
  <si>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</si>
  <si>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</si>
  <si>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</si>
  <si>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</si>
  <si>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</si>
  <si>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</si>
  <si>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</si>
  <si>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</si>
  <si>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</si>
  <si>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</si>
  <si>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</si>
  <si>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</si>
  <si>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</si>
  <si>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</si>
  <si>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</si>
  <si>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</si>
  <si>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</si>
  <si>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</si>
  <si>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</si>
  <si>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</si>
  <si>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</si>
  <si>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</si>
  <si>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</si>
  <si>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</si>
  <si>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</si>
  <si>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</si>
  <si>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</si>
  <si>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</si>
  <si>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</si>
  <si>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</si>
  <si>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</si>
  <si>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</si>
  <si>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</si>
  <si>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</si>
  <si>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</si>
  <si>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</si>
  <si>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</si>
  <si>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</si>
  <si>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</si>
  <si>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</si>
  <si>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</si>
  <si>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</si>
  <si>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</si>
  <si>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</si>
  <si>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</si>
  <si>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</si>
  <si>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</si>
  <si>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</si>
  <si>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</si>
  <si>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</si>
  <si>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</si>
  <si>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</si>
  <si>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</si>
  <si>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</si>
  <si>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</si>
  <si>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</si>
  <si>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</si>
  <si>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</si>
  <si>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</si>
  <si>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</si>
  <si>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</si>
  <si>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</si>
  <si>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</si>
  <si>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</si>
  <si>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</si>
  <si>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</si>
  <si>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</si>
  <si>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</si>
  <si>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</si>
  <si>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</si>
  <si>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</si>
  <si>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</si>
  <si>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</si>
  <si>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</si>
  <si>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</si>
  <si>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</si>
  <si>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</si>
  <si>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</si>
  <si>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</si>
  <si>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</si>
  <si>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</si>
  <si>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</si>
  <si>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</si>
  <si>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</si>
  <si>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</si>
  <si>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</si>
  <si>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</si>
  <si>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</si>
  <si>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</si>
  <si>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</si>
  <si>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</si>
  <si>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</si>
  <si>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</si>
  <si>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</si>
  <si>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</si>
  <si>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</si>
  <si>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</si>
  <si>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</si>
  <si>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</si>
  <si>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</si>
  <si>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</si>
  <si>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</si>
  <si>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</si>
  <si>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</si>
  <si>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</si>
  <si>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</si>
  <si>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</si>
  <si>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</si>
  <si>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</si>
  <si>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</si>
  <si>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</si>
  <si>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</si>
  <si>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</si>
  <si>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</si>
  <si>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</si>
  <si>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</si>
  <si>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</si>
  <si>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</si>
  <si>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</si>
  <si>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</si>
  <si>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</si>
  <si>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</si>
  <si>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</si>
  <si>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</si>
  <si>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</si>
  <si>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</si>
  <si>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</si>
  <si>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</si>
  <si>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</si>
  <si>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</si>
  <si>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</si>
  <si>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</si>
  <si>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</si>
  <si>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</si>
  <si>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</si>
  <si>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</si>
  <si>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</si>
  <si>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</si>
  <si>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</si>
  <si>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</si>
  <si>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</si>
  <si>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</si>
  <si>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</si>
  <si>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</si>
  <si>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</si>
  <si>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</si>
  <si>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</si>
  <si>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</si>
  <si>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</si>
  <si>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</si>
  <si>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</si>
  <si>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</si>
  <si>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</si>
  <si>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</si>
  <si>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</si>
  <si>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</si>
  <si>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</si>
  <si>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</si>
  <si>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</si>
  <si>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</si>
  <si>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</si>
  <si>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</si>
  <si>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</si>
  <si>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</si>
  <si>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</si>
  <si>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</si>
  <si>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</si>
  <si>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</si>
  <si>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</si>
  <si>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</si>
  <si>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</si>
  <si>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</si>
  <si>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</si>
  <si>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</si>
  <si>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</si>
  <si>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</si>
  <si>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</si>
  <si>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</si>
  <si>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</si>
  <si>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</si>
  <si>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</si>
  <si>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</si>
  <si>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</si>
  <si>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</si>
  <si>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</si>
  <si>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</si>
  <si>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</si>
  <si>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</si>
  <si>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</si>
  <si>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</si>
  <si>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</si>
  <si>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</si>
  <si>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</si>
  <si>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</si>
  <si>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</si>
  <si>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</si>
  <si>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</si>
  <si>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</si>
  <si>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</si>
  <si>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</si>
  <si>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</si>
  <si>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</si>
  <si>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</si>
  <si>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</si>
  <si>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</si>
  <si>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</si>
  <si>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</si>
  <si>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</si>
  <si>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</si>
  <si>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</si>
  <si>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</si>
  <si>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</si>
  <si>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</si>
  <si>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</si>
  <si>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</si>
  <si>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</si>
  <si>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</si>
  <si>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</si>
  <si>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</si>
  <si>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</si>
  <si>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</si>
  <si>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</si>
  <si>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</si>
  <si>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</si>
  <si>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</si>
  <si>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</si>
  <si>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</si>
  <si>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</si>
  <si>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</si>
  <si>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</si>
  <si>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</si>
  <si>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</si>
  <si>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</si>
  <si>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</si>
  <si>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</si>
  <si>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</si>
  <si>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</si>
  <si>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</si>
  <si>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</si>
  <si>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</si>
  <si>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</si>
  <si>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</si>
  <si>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</si>
  <si>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</si>
  <si>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</si>
  <si>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</si>
  <si>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</si>
  <si>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</si>
  <si>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</si>
  <si>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</si>
  <si>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</si>
  <si>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</si>
  <si>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</si>
  <si>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</si>
  <si>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</si>
  <si>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</si>
  <si>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</si>
  <si>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</si>
  <si>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</si>
  <si>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</si>
  <si>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</si>
  <si>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</si>
  <si>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</si>
  <si>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</si>
  <si>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</si>
  <si>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</si>
  <si>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</si>
  <si>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</si>
  <si>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</si>
  <si>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</si>
  <si>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</si>
  <si>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</si>
  <si>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</si>
  <si>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</si>
  <si>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</si>
  <si>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</si>
  <si>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</si>
  <si>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</si>
  <si>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</si>
  <si>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</si>
  <si>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</si>
  <si>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</si>
  <si>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</si>
  <si>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</si>
  <si>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</si>
  <si>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</si>
  <si>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</si>
  <si>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</si>
  <si>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</si>
  <si>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</si>
  <si>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</si>
  <si>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</si>
  <si>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</si>
  <si>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</si>
  <si>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</si>
  <si>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</si>
  <si>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</si>
  <si>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</si>
  <si>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</si>
  <si>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</si>
  <si>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</si>
  <si>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</si>
  <si>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</si>
  <si>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</si>
  <si>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</si>
  <si>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</si>
  <si>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</si>
  <si>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</si>
  <si>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</si>
  <si>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</si>
  <si>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</si>
  <si>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</si>
  <si>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</si>
  <si>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</si>
  <si>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</si>
  <si>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</si>
  <si>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</si>
  <si>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</si>
  <si>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</si>
  <si>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</si>
  <si>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</si>
  <si>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</si>
  <si>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</si>
  <si>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</si>
  <si>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</si>
  <si>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</si>
  <si>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</si>
  <si>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</si>
  <si>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</si>
  <si>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</si>
  <si>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</si>
  <si>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</si>
  <si>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</si>
  <si>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</si>
  <si>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</si>
  <si>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</si>
  <si>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</si>
  <si>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</si>
  <si>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</si>
  <si>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</si>
  <si>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</si>
  <si>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</si>
  <si>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</si>
  <si>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</si>
  <si>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</si>
  <si>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</si>
  <si>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</si>
  <si>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</si>
  <si>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</si>
  <si>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</si>
  <si>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</si>
  <si>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</si>
  <si>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</si>
  <si>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</si>
  <si>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</si>
  <si>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</si>
  <si>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</si>
  <si>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</si>
  <si>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</si>
  <si>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</si>
  <si>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</si>
  <si>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</si>
  <si>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</si>
  <si>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</si>
  <si>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</si>
  <si>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</si>
  <si>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</si>
  <si>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</si>
  <si>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</si>
  <si>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</si>
  <si>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</si>
  <si>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</si>
  <si>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</si>
  <si>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</si>
  <si>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</si>
  <si>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</si>
  <si>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</si>
  <si>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</si>
  <si>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</si>
  <si>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</si>
  <si>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</si>
  <si>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</si>
  <si>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</si>
  <si>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</si>
  <si>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</si>
  <si>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</si>
  <si>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</si>
  <si>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</si>
  <si>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</si>
  <si>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</si>
  <si>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</si>
  <si>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</si>
  <si>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</si>
  <si>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</si>
  <si>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</si>
  <si>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</si>
  <si>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</si>
  <si>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</si>
  <si>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</si>
  <si>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</si>
  <si>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</si>
  <si>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</si>
  <si>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</si>
  <si>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</si>
  <si>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</si>
  <si>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</si>
  <si>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</si>
  <si>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</si>
  <si>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</si>
  <si>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</si>
  <si>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</si>
  <si>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</si>
  <si>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</si>
  <si>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</si>
  <si>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</si>
  <si>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</si>
  <si>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</si>
  <si>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</si>
  <si>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</si>
  <si>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</si>
  <si>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</si>
  <si>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</si>
  <si>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</si>
  <si>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</si>
  <si>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</si>
  <si>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</si>
  <si>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</si>
  <si>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</si>
  <si>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</si>
  <si>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</si>
  <si>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</si>
  <si>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</si>
  <si>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</si>
  <si>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</si>
  <si>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</si>
  <si>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</si>
  <si>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</si>
  <si>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</si>
  <si>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</si>
  <si>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</si>
  <si>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</si>
  <si>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</si>
  <si>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</si>
  <si>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</si>
  <si>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</si>
  <si>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</si>
  <si>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</si>
  <si>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</si>
  <si>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</si>
  <si>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</si>
  <si>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</si>
  <si>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</si>
  <si>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</si>
  <si>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</si>
  <si>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</si>
  <si>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</si>
  <si>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</si>
  <si>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</si>
  <si>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</si>
  <si>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</si>
  <si>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</si>
  <si>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</si>
  <si>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</si>
  <si>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</si>
  <si>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</si>
  <si>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</si>
  <si>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</si>
  <si>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</si>
  <si>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</si>
  <si>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</si>
  <si>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</si>
  <si>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</si>
  <si>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</si>
  <si>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</si>
  <si>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</si>
  <si>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</si>
  <si>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</si>
  <si>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</si>
  <si>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</si>
  <si>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</si>
  <si>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</si>
  <si>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</si>
  <si>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</si>
  <si>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</si>
  <si>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</si>
  <si>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</si>
  <si>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</si>
  <si>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</si>
  <si>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</si>
  <si>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</si>
  <si>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</si>
  <si>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</si>
  <si>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</si>
  <si>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</si>
  <si>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</si>
  <si>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</si>
  <si>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</si>
  <si>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</si>
  <si>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</si>
  <si>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</si>
  <si>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</si>
  <si>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</si>
  <si>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</si>
  <si>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</si>
  <si>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</si>
  <si>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</si>
  <si>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</si>
  <si>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</si>
  <si>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</si>
  <si>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</si>
  <si>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</si>
  <si>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</si>
  <si>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</si>
  <si>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</si>
  <si>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</si>
  <si>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</si>
  <si>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</si>
  <si>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</si>
  <si>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</si>
  <si>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</si>
  <si>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</si>
  <si>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</si>
  <si>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</si>
  <si>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</si>
  <si>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</si>
  <si>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</si>
  <si>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</si>
  <si>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</si>
  <si>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</si>
  <si>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</si>
  <si>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</si>
  <si>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</si>
  <si>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</si>
  <si>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</si>
  <si>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</si>
  <si>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</si>
  <si>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</si>
  <si>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</si>
  <si>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</si>
  <si>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</si>
  <si>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</si>
  <si>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</si>
  <si>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</si>
  <si>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</si>
  <si>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</si>
  <si>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</si>
  <si>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</si>
  <si>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</si>
  <si>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</si>
  <si>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</si>
  <si>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</si>
  <si>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</si>
  <si>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</si>
  <si>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</si>
  <si>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</si>
  <si>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</si>
  <si>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</si>
  <si>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</si>
  <si>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</si>
  <si>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</si>
  <si>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</si>
  <si>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</si>
  <si>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</si>
  <si>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</si>
  <si>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</si>
  <si>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</si>
  <si>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</si>
  <si>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</si>
  <si>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</si>
  <si>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</si>
  <si>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</si>
  <si>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</si>
  <si>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</si>
  <si>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</si>
  <si>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</si>
  <si>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</si>
  <si>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</si>
  <si>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</si>
  <si>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</si>
  <si>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</si>
  <si>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</si>
  <si>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</si>
  <si>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</si>
  <si>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</si>
  <si>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</si>
  <si>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</si>
  <si>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</si>
  <si>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</si>
  <si>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</si>
  <si>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</si>
  <si>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</si>
  <si>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</si>
  <si>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</si>
  <si>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</si>
  <si>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</si>
  <si>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</si>
  <si>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</si>
  <si>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</si>
  <si>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</si>
  <si>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</si>
  <si>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</si>
  <si>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</si>
  <si>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</si>
  <si>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</si>
  <si>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</si>
  <si>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</si>
  <si>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</si>
  <si>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</si>
  <si>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</si>
  <si>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</si>
  <si>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</si>
  <si>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</si>
  <si>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</si>
  <si>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</si>
  <si>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</si>
  <si>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</si>
  <si>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</si>
  <si>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</si>
  <si>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</si>
  <si>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</si>
  <si>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</si>
  <si>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</si>
  <si>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</si>
  <si>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</si>
  <si>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</si>
  <si>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</si>
  <si>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</si>
  <si>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</si>
  <si>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</si>
  <si>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</si>
  <si>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</si>
  <si>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</si>
  <si>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</si>
  <si>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</si>
  <si>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</si>
  <si>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</si>
  <si>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</si>
  <si>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</si>
  <si>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</si>
  <si>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</si>
  <si>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</si>
  <si>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</si>
  <si>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</si>
  <si>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</si>
  <si>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</si>
  <si>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</si>
  <si>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</si>
  <si>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</si>
  <si>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</si>
  <si>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</si>
  <si>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</si>
  <si>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</si>
  <si>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</si>
  <si>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</si>
  <si>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</si>
  <si>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</si>
  <si>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</si>
  <si>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</si>
  <si>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</si>
  <si>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</si>
  <si>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</si>
  <si>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</si>
  <si>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</si>
  <si>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</si>
  <si>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</si>
  <si>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</si>
  <si>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</si>
  <si>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</si>
  <si>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</si>
  <si>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</si>
  <si>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</si>
  <si>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</si>
  <si>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</si>
  <si>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</si>
  <si>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</si>
  <si>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</si>
  <si>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</si>
  <si>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</si>
  <si>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</si>
  <si>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</si>
  <si>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</si>
  <si>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</si>
  <si>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</si>
  <si>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</si>
  <si>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</si>
  <si>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</si>
  <si>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</si>
  <si>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</si>
  <si>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</si>
  <si>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</si>
  <si>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</si>
  <si>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</si>
  <si>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</si>
  <si>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</si>
  <si>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</si>
  <si>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</si>
  <si>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</si>
  <si>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</si>
  <si>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</si>
  <si>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</si>
  <si>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</si>
  <si>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</si>
  <si>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</si>
  <si>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</si>
  <si>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</si>
  <si>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</si>
  <si>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</si>
  <si>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</si>
  <si>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</si>
  <si>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</si>
  <si>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</si>
  <si>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</si>
  <si>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</si>
  <si>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</si>
  <si>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</si>
  <si>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</si>
  <si>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</si>
  <si>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</si>
  <si>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</si>
  <si>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</si>
  <si>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</si>
  <si>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</si>
  <si>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</si>
  <si>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</si>
  <si>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</si>
  <si>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</si>
  <si>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</si>
  <si>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</si>
  <si>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</si>
  <si>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</si>
  <si>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</si>
  <si>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</si>
  <si>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</si>
  <si>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</si>
  <si>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</si>
  <si>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</si>
  <si>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</si>
  <si>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</si>
  <si>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</si>
  <si>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</si>
  <si>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</si>
  <si>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</si>
  <si>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</si>
  <si>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</si>
  <si>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</si>
  <si>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</si>
  <si>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</si>
  <si>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</si>
  <si>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</si>
  <si>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</si>
  <si>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</si>
  <si>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</si>
  <si>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</si>
  <si>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</si>
  <si>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</si>
  <si>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</si>
  <si>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</si>
  <si>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</si>
  <si>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</si>
  <si>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</si>
  <si>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</si>
  <si>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</si>
  <si>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</si>
  <si>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</si>
  <si>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</si>
  <si>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</si>
  <si>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</si>
  <si>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</si>
  <si>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</si>
  <si>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</si>
  <si>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</si>
  <si>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</si>
  <si>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</si>
  <si>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</si>
  <si>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</si>
  <si>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</si>
  <si>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</si>
  <si>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</si>
  <si>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</si>
  <si>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</si>
  <si>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</si>
  <si>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</si>
  <si>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</si>
  <si>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</si>
  <si>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</si>
  <si>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</si>
  <si>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</si>
  <si>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</si>
  <si>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</si>
  <si>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</si>
  <si>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</si>
  <si>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</si>
  <si>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</si>
  <si>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</si>
  <si>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</si>
  <si>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</si>
  <si>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</si>
  <si>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</si>
  <si>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</si>
  <si>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</si>
  <si>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</si>
  <si>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</si>
  <si>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</si>
  <si>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</si>
  <si>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</si>
  <si>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</si>
  <si>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</si>
  <si>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</si>
  <si>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</si>
  <si>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</si>
  <si>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</si>
  <si>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</si>
  <si>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</si>
  <si>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</si>
  <si>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</si>
  <si>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</si>
  <si>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</si>
  <si>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</si>
  <si>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</si>
  <si>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</si>
  <si>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</si>
  <si>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</si>
  <si>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</si>
  <si>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</si>
  <si>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</si>
  <si>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</si>
  <si>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</si>
  <si>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</si>
  <si>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</si>
  <si>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</si>
  <si>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</si>
  <si>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</si>
  <si>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</si>
  <si>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</si>
  <si>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</si>
  <si>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</si>
  <si>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</si>
  <si>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</si>
  <si>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</si>
  <si>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</si>
  <si>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</si>
  <si>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</si>
  <si>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</si>
  <si>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</si>
  <si>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</si>
  <si>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</si>
  <si>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</si>
  <si>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</si>
  <si>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</si>
  <si>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</si>
  <si>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</si>
  <si>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</si>
  <si>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</si>
  <si>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</si>
  <si>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</si>
  <si>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</si>
  <si>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</si>
  <si>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</si>
  <si>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</si>
  <si>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</si>
  <si>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</si>
  <si>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</si>
  <si>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</si>
  <si>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</si>
  <si>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</si>
  <si>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</si>
  <si>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</si>
  <si>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</si>
  <si>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</si>
  <si>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</si>
  <si>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</si>
  <si>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</si>
  <si>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</si>
  <si>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</si>
  <si>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</si>
  <si>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</si>
  <si>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</si>
  <si>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</si>
  <si>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</si>
  <si>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</si>
  <si>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</si>
  <si>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</si>
  <si>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</si>
  <si>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</si>
  <si>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</si>
  <si>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</si>
  <si>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</si>
  <si>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</si>
  <si>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</si>
  <si>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</si>
  <si>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</si>
  <si>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</si>
  <si>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</si>
  <si>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</si>
  <si>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</si>
  <si>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</si>
  <si>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</si>
  <si>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</si>
  <si>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</si>
  <si>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</si>
  <si>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</si>
  <si>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</si>
  <si>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</si>
  <si>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</si>
  <si>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</si>
  <si>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</si>
  <si>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</si>
  <si>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</si>
  <si>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</si>
  <si>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</si>
  <si>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</si>
  <si>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</si>
  <si>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</si>
  <si>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</si>
  <si>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</si>
  <si>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</si>
  <si>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</si>
  <si>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</si>
  <si>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</si>
  <si>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</si>
  <si>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</si>
  <si>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</si>
  <si>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</si>
  <si>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</si>
  <si>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</si>
  <si>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</si>
  <si>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</si>
  <si>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</si>
  <si>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</si>
  <si>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</si>
  <si>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</si>
  <si>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</si>
  <si>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</si>
  <si>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</si>
  <si>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</si>
  <si>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</si>
  <si>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</si>
  <si>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</si>
  <si>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</si>
  <si>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</si>
  <si>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</si>
  <si>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</si>
  <si>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</si>
  <si>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</si>
  <si>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</si>
  <si>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</si>
  <si>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</si>
  <si>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</si>
  <si>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</si>
  <si>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</si>
  <si>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</si>
  <si>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</si>
  <si>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</si>
  <si>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</si>
  <si>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</si>
  <si>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</si>
  <si>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</si>
  <si>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</si>
  <si>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</si>
  <si>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</si>
  <si>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</si>
  <si>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</si>
  <si>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</si>
  <si>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</si>
  <si>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</si>
  <si>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</si>
  <si>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</si>
  <si>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</si>
  <si>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</si>
  <si>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</si>
  <si>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</si>
  <si>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</si>
  <si>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</si>
  <si>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</si>
  <si>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</si>
  <si>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</si>
  <si>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</si>
  <si>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</si>
  <si>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</si>
  <si>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</si>
  <si>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</si>
  <si>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</si>
  <si>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</si>
  <si>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</si>
  <si>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</si>
  <si>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</si>
  <si>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</si>
  <si>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</si>
  <si>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</si>
  <si>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</si>
  <si>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</si>
  <si>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</si>
  <si>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</si>
  <si>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</si>
  <si>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</si>
  <si>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</si>
  <si>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</si>
  <si>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</si>
  <si>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</si>
  <si>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</si>
  <si>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</si>
  <si>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</si>
  <si>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</si>
  <si>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</si>
  <si>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</si>
  <si>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</si>
  <si>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</si>
  <si>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</si>
  <si>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</si>
  <si>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</si>
  <si>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</si>
  <si>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</si>
  <si>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</si>
  <si>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</si>
  <si>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</si>
  <si>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</si>
  <si>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</si>
  <si>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</si>
  <si>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</si>
  <si>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</si>
  <si>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</si>
  <si>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</si>
  <si>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</si>
  <si>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</si>
  <si>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</si>
  <si>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</si>
  <si>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</si>
  <si>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</si>
  <si>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</si>
  <si>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</si>
  <si>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</si>
  <si>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</si>
  <si>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</si>
  <si>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</si>
  <si>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</si>
  <si>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</si>
  <si>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</si>
  <si>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</si>
  <si>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</si>
  <si>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</si>
  <si>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</si>
  <si>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</si>
  <si>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</si>
  <si>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</si>
  <si>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</si>
  <si>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</si>
  <si>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</si>
  <si>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</si>
  <si>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</si>
  <si>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</si>
  <si>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</si>
  <si>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</si>
  <si>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</si>
  <si>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</si>
  <si>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</si>
  <si>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</si>
  <si>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</si>
  <si>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</si>
  <si>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</si>
  <si>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</si>
  <si>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</si>
  <si>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</si>
  <si>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</si>
  <si>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</si>
  <si>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</si>
  <si>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</si>
  <si>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</si>
  <si>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</si>
  <si>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</si>
  <si>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</si>
  <si>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</si>
  <si>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</si>
  <si>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</si>
  <si>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</si>
  <si>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</si>
  <si>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</si>
  <si>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</si>
  <si>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</si>
  <si>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</si>
  <si>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</si>
  <si>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</si>
  <si>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</si>
  <si>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</si>
  <si>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</si>
  <si>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</si>
  <si>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</si>
  <si>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</si>
  <si>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</si>
  <si>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</si>
  <si>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</si>
  <si>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</si>
  <si>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</si>
  <si>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</si>
  <si>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</si>
  <si>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</si>
  <si>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</si>
  <si>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</si>
  <si>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</si>
  <si>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</si>
  <si>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</si>
  <si>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</si>
  <si>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</si>
  <si>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</si>
  <si>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</si>
  <si>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</si>
  <si>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</si>
  <si>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</si>
  <si>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</si>
  <si>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</si>
  <si>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</si>
  <si>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</si>
  <si>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</si>
  <si>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</si>
  <si>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</si>
  <si>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</si>
  <si>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</si>
  <si>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</si>
  <si>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</si>
  <si>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</si>
  <si>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</si>
  <si>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</si>
  <si>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</si>
  <si>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</si>
  <si>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</si>
  <si>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</si>
  <si>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</si>
  <si>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</si>
  <si>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</si>
  <si>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</si>
  <si>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</si>
  <si>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</si>
  <si>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</si>
  <si>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</si>
  <si>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</si>
  <si>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</si>
  <si>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</si>
  <si>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</si>
  <si>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</si>
  <si>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</si>
  <si>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</si>
  <si>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</si>
  <si>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</si>
  <si>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</si>
  <si>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</si>
  <si>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</si>
  <si>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</si>
  <si>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</si>
  <si>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</si>
  <si>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</si>
  <si>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</si>
  <si>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</si>
  <si>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</si>
  <si>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</si>
  <si>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</si>
  <si>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</si>
  <si>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</si>
  <si>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</si>
  <si>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</si>
  <si>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</si>
  <si>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</si>
  <si>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</si>
  <si>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</si>
  <si>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</si>
  <si>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</si>
  <si>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</si>
  <si>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</si>
  <si>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</si>
  <si>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</si>
  <si>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</si>
  <si>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</si>
  <si>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</si>
  <si>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</si>
  <si>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</si>
  <si>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</si>
  <si>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</si>
  <si>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</si>
  <si>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</si>
  <si>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</si>
  <si>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</si>
  <si>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</si>
  <si>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</si>
  <si>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</si>
  <si>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</si>
  <si>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</si>
  <si>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</si>
  <si>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</si>
  <si>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</si>
  <si>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</si>
  <si>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</si>
  <si>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</si>
  <si>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</si>
  <si>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</si>
  <si>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</si>
  <si>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</si>
  <si>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</si>
  <si>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</si>
  <si>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</si>
  <si>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</si>
  <si>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</si>
  <si>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</si>
  <si>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</si>
  <si>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</si>
  <si>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</si>
  <si>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</si>
  <si>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</si>
  <si>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</si>
  <si>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</si>
  <si>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</si>
  <si>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</si>
  <si>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</si>
  <si>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</si>
  <si>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</si>
  <si>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</si>
  <si>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</si>
  <si>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</si>
  <si>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</si>
  <si>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</si>
  <si>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</si>
  <si>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</si>
  <si>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</si>
  <si>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</si>
  <si>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</si>
  <si>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</si>
  <si>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</si>
  <si>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</si>
  <si>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</si>
  <si>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</si>
  <si>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</si>
  <si>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</si>
  <si>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</si>
  <si>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</si>
  <si>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</si>
  <si>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</si>
  <si>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</si>
  <si>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</si>
  <si>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</si>
  <si>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</si>
  <si>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</si>
  <si>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</si>
  <si>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</si>
  <si>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</si>
  <si>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</si>
  <si>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</si>
  <si>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</si>
  <si>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</si>
  <si>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</si>
  <si>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</si>
  <si>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</si>
  <si>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</si>
  <si>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</si>
  <si>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</si>
  <si>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</si>
  <si>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</si>
  <si>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</si>
  <si>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</si>
  <si>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</si>
  <si>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</si>
  <si>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</si>
  <si>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</si>
  <si>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</si>
  <si>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</si>
  <si>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</si>
  <si>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</si>
  <si>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</si>
  <si>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</si>
  <si>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</si>
  <si>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</si>
  <si>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</si>
  <si>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</si>
  <si>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</si>
  <si>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</si>
  <si>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</si>
  <si>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</si>
  <si>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</si>
  <si>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</si>
  <si>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</si>
  <si>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</si>
  <si>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</si>
  <si>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</si>
  <si>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</si>
  <si>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</si>
  <si>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</si>
  <si>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</si>
  <si>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</si>
  <si>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</si>
  <si>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</si>
  <si>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</si>
  <si>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</si>
  <si>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</si>
  <si>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</si>
  <si>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</si>
  <si>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</si>
  <si>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</si>
  <si>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</si>
  <si>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</si>
  <si>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</si>
  <si>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</si>
  <si>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</si>
  <si>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</si>
  <si>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</si>
  <si>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</si>
  <si>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</si>
  <si>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</si>
  <si>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</si>
  <si>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</si>
  <si>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</si>
  <si>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</si>
  <si>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</si>
  <si>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</si>
  <si>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</si>
  <si>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</si>
  <si>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</si>
  <si>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</si>
  <si>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</si>
  <si>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</si>
  <si>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</si>
  <si>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</si>
  <si>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</si>
  <si>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</si>
  <si>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</si>
  <si>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</si>
  <si>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</si>
  <si>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</si>
  <si>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</si>
  <si>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</si>
  <si>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</si>
  <si>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</si>
  <si>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</si>
  <si>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</si>
  <si>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</si>
  <si>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</si>
  <si>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</si>
  <si>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</si>
  <si>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</si>
  <si>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</si>
  <si>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</si>
  <si>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</si>
  <si>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</si>
  <si>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</si>
  <si>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</si>
  <si>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</si>
  <si>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</si>
  <si>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</si>
  <si>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</si>
  <si>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</si>
  <si>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</si>
  <si>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</si>
  <si>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</si>
  <si>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</si>
  <si>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</si>
  <si>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</si>
  <si>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</si>
  <si>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</si>
  <si>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</si>
  <si>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</si>
  <si>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</si>
  <si>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</si>
  <si>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</si>
  <si>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</si>
  <si>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</si>
  <si>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</si>
  <si>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</si>
  <si>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</si>
  <si>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</si>
  <si>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</si>
  <si>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</si>
  <si>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</si>
  <si>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</si>
  <si>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</si>
  <si>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</si>
  <si>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</si>
  <si>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</si>
  <si>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</si>
  <si>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</si>
  <si>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</si>
  <si>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</si>
  <si>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</si>
  <si>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</si>
  <si>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</si>
  <si>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</si>
  <si>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</si>
  <si>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</si>
  <si>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</si>
  <si>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</si>
  <si>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</si>
  <si>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</si>
  <si>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</si>
  <si>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</si>
  <si>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</si>
  <si>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</si>
  <si>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</si>
  <si>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</si>
  <si>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</si>
  <si>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</si>
  <si>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</si>
  <si>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</si>
  <si>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</si>
  <si>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</si>
  <si>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</si>
  <si>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</si>
  <si>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</si>
  <si>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</si>
  <si>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</si>
  <si>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</si>
  <si>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</si>
  <si>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</si>
  <si>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</si>
  <si>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</si>
  <si>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</si>
  <si>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</si>
  <si>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</si>
  <si>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</si>
  <si>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</si>
  <si>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</si>
  <si>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</si>
  <si>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</si>
  <si>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</si>
  <si>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</si>
  <si>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</si>
  <si>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</si>
  <si>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</si>
  <si>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</si>
  <si>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</si>
  <si>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</si>
  <si>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</si>
  <si>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</si>
  <si>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</si>
  <si>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</si>
  <si>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</si>
  <si>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</si>
  <si>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</si>
  <si>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</si>
  <si>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</si>
  <si>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</si>
  <si>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</si>
  <si>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</si>
  <si>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</si>
  <si>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</si>
  <si>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</si>
  <si>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</si>
  <si>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</si>
  <si>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</si>
  <si>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</si>
  <si>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</si>
  <si>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</si>
  <si>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</si>
  <si>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</si>
  <si>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</si>
  <si>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</si>
  <si>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</si>
  <si>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</si>
  <si>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</si>
  <si>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</si>
  <si>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</si>
  <si>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</si>
  <si>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</si>
  <si>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</si>
  <si>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</si>
  <si>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</si>
  <si>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</si>
  <si>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</si>
  <si>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</si>
  <si>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</si>
  <si>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</si>
  <si>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</si>
  <si>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</si>
  <si>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</si>
  <si>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</si>
  <si>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</si>
  <si>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</si>
  <si>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</si>
  <si>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</si>
  <si>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</si>
  <si>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</si>
  <si>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</si>
  <si>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</si>
  <si>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</si>
  <si>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</si>
  <si>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</si>
  <si>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</si>
  <si>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</si>
  <si>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</si>
  <si>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</si>
  <si>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</si>
  <si>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</si>
  <si>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</si>
  <si>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</si>
  <si>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</si>
  <si>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</si>
  <si>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</si>
  <si>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</si>
  <si>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</si>
  <si>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</si>
  <si>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</si>
  <si>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</si>
  <si>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</si>
  <si>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</si>
  <si>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</si>
  <si>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</si>
  <si>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</si>
  <si>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</si>
  <si>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</si>
  <si>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</si>
  <si>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</si>
  <si>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</si>
  <si>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</si>
  <si>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</si>
  <si>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</si>
  <si>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</si>
  <si>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</si>
  <si>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</si>
  <si>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</si>
  <si>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</si>
  <si>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</si>
  <si>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</si>
  <si>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</si>
  <si>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</si>
  <si>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</si>
  <si>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</si>
  <si>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</si>
  <si>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</si>
  <si>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</si>
  <si>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</si>
  <si>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</si>
  <si>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</si>
  <si>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</si>
  <si>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</si>
  <si>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</si>
  <si>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</si>
  <si>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</si>
  <si>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</si>
  <si>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</si>
  <si>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</si>
  <si>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</si>
  <si>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</si>
  <si>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</si>
  <si>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</si>
  <si>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</si>
  <si>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</si>
  <si>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</si>
  <si>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</si>
  <si>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</si>
  <si>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</si>
  <si>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</si>
  <si>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</si>
  <si>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</si>
  <si>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</si>
  <si>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</si>
  <si>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</si>
  <si>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</si>
  <si>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</si>
  <si>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</si>
  <si>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</si>
  <si>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</si>
  <si>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</si>
  <si>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</si>
  <si>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</si>
  <si>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</si>
  <si>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</si>
  <si>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</si>
  <si>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</si>
  <si>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</si>
  <si>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</si>
  <si>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</si>
  <si>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</si>
  <si>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</si>
  <si>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</si>
  <si>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</si>
  <si>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</si>
  <si>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</si>
  <si>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</si>
  <si>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</si>
  <si>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</si>
  <si>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</si>
  <si>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</si>
  <si>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</si>
  <si>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</si>
  <si>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</si>
  <si>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</si>
  <si>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</si>
  <si>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</si>
  <si>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</si>
  <si>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</si>
  <si>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</si>
  <si>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</si>
  <si>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</si>
  <si>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</si>
  <si>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</si>
  <si>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</si>
  <si>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</si>
  <si>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</si>
  <si>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</si>
  <si>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</si>
  <si>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</si>
  <si>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</si>
  <si>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</si>
  <si>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</si>
  <si>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</si>
  <si>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</si>
  <si>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</si>
  <si>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</si>
  <si>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</si>
  <si>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</si>
  <si>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</si>
  <si>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</si>
  <si>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</si>
  <si>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</si>
  <si>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</si>
  <si>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</si>
  <si>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</si>
  <si>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</si>
  <si>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</si>
  <si>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</si>
  <si>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</si>
  <si>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</si>
  <si>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</si>
  <si>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</si>
  <si>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</si>
  <si>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</si>
  <si>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</si>
  <si>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</si>
  <si>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</si>
  <si>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</si>
  <si>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</si>
  <si>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</si>
  <si>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</si>
  <si>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</si>
  <si>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</si>
  <si>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</si>
  <si>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</si>
  <si>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</si>
  <si>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</si>
  <si>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</si>
  <si>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</si>
  <si>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</si>
  <si>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</si>
  <si>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</si>
  <si>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</si>
  <si>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</si>
  <si>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</si>
  <si>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</si>
  <si>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</si>
  <si>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</si>
  <si>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</si>
  <si>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</si>
  <si>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</si>
  <si>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</si>
  <si>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</si>
  <si>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</si>
  <si>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</si>
  <si>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</si>
  <si>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</si>
  <si>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</si>
  <si>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</si>
  <si>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</si>
  <si>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</si>
  <si>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</si>
  <si>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</si>
  <si>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</si>
  <si>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</si>
  <si>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</si>
  <si>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</si>
  <si>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</si>
  <si>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</si>
  <si>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</si>
  <si>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</si>
  <si>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</si>
  <si>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</si>
  <si>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</si>
  <si>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</si>
  <si>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</si>
  <si>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</si>
  <si>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</si>
  <si>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</si>
  <si>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</si>
  <si>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</si>
  <si>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</si>
  <si>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</si>
  <si>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</si>
  <si>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</si>
  <si>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</si>
  <si>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</si>
  <si>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</si>
  <si>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</si>
  <si>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</si>
  <si>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</si>
  <si>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</si>
  <si>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</si>
  <si>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</si>
  <si>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</si>
  <si>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</si>
  <si>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</si>
  <si>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</si>
  <si>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</si>
  <si>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</si>
  <si>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</si>
  <si>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</si>
  <si>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</si>
  <si>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</si>
  <si>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</si>
  <si>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</si>
  <si>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</si>
  <si>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</si>
  <si>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</si>
  <si>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</si>
  <si>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</si>
  <si>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</si>
  <si>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</si>
  <si>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</si>
  <si>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</si>
  <si>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</si>
  <si>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</si>
  <si>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</si>
  <si>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</si>
  <si>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</si>
  <si>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</si>
  <si>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</si>
  <si>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</si>
  <si>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</si>
  <si>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</si>
  <si>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</si>
  <si>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</si>
  <si>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</si>
  <si>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</si>
  <si>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</si>
  <si>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</si>
  <si>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</si>
  <si>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</si>
  <si>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</si>
  <si>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</si>
  <si>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</si>
  <si>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</si>
  <si>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</si>
  <si>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</si>
  <si>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</si>
  <si>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</si>
  <si>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</si>
  <si>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</si>
  <si>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</si>
  <si>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</si>
  <si>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</si>
  <si>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</si>
  <si>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</si>
  <si>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</si>
  <si>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</si>
  <si>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</si>
  <si>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</si>
  <si>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</si>
  <si>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</si>
  <si>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</si>
  <si>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</si>
  <si>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</si>
  <si>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</si>
  <si>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</si>
  <si>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</si>
  <si>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</si>
  <si>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</si>
  <si>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</si>
  <si>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</si>
  <si>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</si>
  <si>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</si>
  <si>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</si>
  <si>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</si>
  <si>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</si>
  <si>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</si>
  <si>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</si>
  <si>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</si>
  <si>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</si>
  <si>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</si>
  <si>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</si>
  <si>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</si>
  <si>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</si>
  <si>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</si>
  <si>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</si>
  <si>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</si>
  <si>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</si>
  <si>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</si>
  <si>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</si>
  <si>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</si>
  <si>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</si>
  <si>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</si>
  <si>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</si>
  <si>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</si>
  <si>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</si>
  <si>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</si>
  <si>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</si>
  <si>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</si>
  <si>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</si>
  <si>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</si>
  <si>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</si>
  <si>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</si>
  <si>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</si>
  <si>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</si>
  <si>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</si>
  <si>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</si>
  <si>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</si>
  <si>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</si>
  <si>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</si>
  <si>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</si>
  <si>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</si>
  <si>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</si>
  <si>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</si>
  <si>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</si>
  <si>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</si>
  <si>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</si>
  <si>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</si>
  <si>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</si>
  <si>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</si>
  <si>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</si>
  <si>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</si>
  <si>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</si>
  <si>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</si>
  <si>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</si>
  <si>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</si>
  <si>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</si>
  <si>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</si>
  <si>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</si>
  <si>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</si>
  <si>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</si>
  <si>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</si>
  <si>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</si>
  <si>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</si>
  <si>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</si>
  <si>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</si>
  <si>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</si>
  <si>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</si>
  <si>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</si>
  <si>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</si>
  <si>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</si>
  <si>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</si>
  <si>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</si>
  <si>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</si>
  <si>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</si>
  <si>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</si>
  <si>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</si>
  <si>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</si>
  <si>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</si>
  <si>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</si>
  <si>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</si>
  <si>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</si>
  <si>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</si>
  <si>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</si>
  <si>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</si>
  <si>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</si>
  <si>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</si>
  <si>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</si>
  <si>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</si>
  <si>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</si>
  <si>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</si>
  <si>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</si>
  <si>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</si>
  <si>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</si>
  <si>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</si>
  <si>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</si>
  <si>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</si>
  <si>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</si>
  <si>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</si>
  <si>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</si>
  <si>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</si>
  <si>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</si>
  <si>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</si>
  <si>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</si>
  <si>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</si>
  <si>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</si>
  <si>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</si>
  <si>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</si>
  <si>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</si>
  <si>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</si>
  <si>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</si>
  <si>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</si>
  <si>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</si>
  <si>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</si>
  <si>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</si>
  <si>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</si>
  <si>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</si>
  <si>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</si>
  <si>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</si>
  <si>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</si>
  <si>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</si>
  <si>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</si>
  <si>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</si>
  <si>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</si>
  <si>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</si>
  <si>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</si>
  <si>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</si>
  <si>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</si>
  <si>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</si>
  <si>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</si>
  <si>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</si>
  <si>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</si>
  <si>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</si>
  <si>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</si>
  <si>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</si>
  <si>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</si>
  <si>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</si>
  <si>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</si>
  <si>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</si>
  <si>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</si>
  <si>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</si>
  <si>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</si>
  <si>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</si>
  <si>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</si>
  <si>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</si>
  <si>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</si>
  <si>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</si>
  <si>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</si>
  <si>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</si>
  <si>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</si>
  <si>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</si>
  <si>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</si>
  <si>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</si>
  <si>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</si>
  <si>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</si>
  <si>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</si>
  <si>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</si>
  <si>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</si>
  <si>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</si>
  <si>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</si>
  <si>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</si>
  <si>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</si>
  <si>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</si>
  <si>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</si>
  <si>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</si>
  <si>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</si>
  <si>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</si>
  <si>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</si>
  <si>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</si>
  <si>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</si>
  <si>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</si>
  <si>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</si>
  <si>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</si>
  <si>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</si>
  <si>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</si>
  <si>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</si>
  <si>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</si>
  <si>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</si>
  <si>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</si>
  <si>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</si>
  <si>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</si>
  <si>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</si>
  <si>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</si>
  <si>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</si>
  <si>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</si>
  <si>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</si>
  <si>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</si>
  <si>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</si>
  <si>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</si>
  <si>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</si>
  <si>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</si>
  <si>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</si>
  <si>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</si>
  <si>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</si>
  <si>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</si>
  <si>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</si>
  <si>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</si>
  <si>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</si>
  <si>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</si>
  <si>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</si>
  <si>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</si>
  <si>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</si>
  <si>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</si>
  <si>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</si>
  <si>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</si>
  <si>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</si>
  <si>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</si>
  <si>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</si>
  <si>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</si>
  <si>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</si>
  <si>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</si>
  <si>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</si>
  <si>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</si>
  <si>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</si>
  <si>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</si>
  <si>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</si>
  <si>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</si>
  <si>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</si>
  <si>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</si>
  <si>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</si>
  <si>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</si>
  <si>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</si>
  <si>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</si>
  <si>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</si>
  <si>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</si>
  <si>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</si>
  <si>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</si>
  <si>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</si>
  <si>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</si>
  <si>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</si>
  <si>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</si>
  <si>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</si>
  <si>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</si>
  <si>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</si>
  <si>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</si>
  <si>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</si>
  <si>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</si>
  <si>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</si>
  <si>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</si>
  <si>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</si>
  <si>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</si>
  <si>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</si>
  <si>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</si>
  <si>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</si>
  <si>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</si>
  <si>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</si>
  <si>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</si>
  <si>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</si>
  <si>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</si>
  <si>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</si>
  <si>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</si>
  <si>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</si>
  <si>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</si>
  <si>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</si>
  <si>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</si>
  <si>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</si>
  <si>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</si>
  <si>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</si>
  <si>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</si>
  <si>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</si>
  <si>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</si>
  <si>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</si>
  <si>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</si>
  <si>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</si>
  <si>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</si>
  <si>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</si>
  <si>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</si>
  <si>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</si>
  <si>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</si>
  <si>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</si>
  <si>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</si>
  <si>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</si>
  <si>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</si>
  <si>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</si>
  <si>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</si>
  <si>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</si>
  <si>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</si>
  <si>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</si>
  <si>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</si>
  <si>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</si>
  <si>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</si>
  <si>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</si>
  <si>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</si>
  <si>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</si>
  <si>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</si>
  <si>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</si>
  <si>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</si>
  <si>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</si>
  <si>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</si>
  <si>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</si>
  <si>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</si>
  <si>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</si>
  <si>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</si>
  <si>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</si>
  <si>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</si>
  <si>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</si>
  <si>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</si>
  <si>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</si>
  <si>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</si>
  <si>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</si>
  <si>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</si>
  <si>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</si>
  <si>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</si>
  <si>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</si>
  <si>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</si>
  <si>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</si>
  <si>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</si>
  <si>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</si>
  <si>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</si>
  <si>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</si>
  <si>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</si>
  <si>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</si>
  <si>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</si>
  <si>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</si>
  <si>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</si>
  <si>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</si>
  <si>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</si>
  <si>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</si>
  <si>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</si>
  <si>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</si>
  <si>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</si>
  <si>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</si>
  <si>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</si>
  <si>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</si>
  <si>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</si>
  <si>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</si>
  <si>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</si>
  <si>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</si>
  <si>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</si>
  <si>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</si>
  <si>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</si>
  <si>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</si>
  <si>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</si>
  <si>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</si>
  <si>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</si>
  <si>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</si>
  <si>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</si>
  <si>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</si>
  <si>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</si>
  <si>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</si>
  <si>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</si>
  <si>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</si>
  <si>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</si>
  <si>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</si>
  <si>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</si>
  <si>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</si>
  <si>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</si>
  <si>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</si>
  <si>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</si>
  <si>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</si>
  <si>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</si>
  <si>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</si>
  <si>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</si>
  <si>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</si>
  <si>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</si>
  <si>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</si>
  <si>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</si>
  <si>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</si>
  <si>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</si>
  <si>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</si>
  <si>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</si>
  <si>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</si>
  <si>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</si>
  <si>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</si>
  <si>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</si>
  <si>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</si>
  <si>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</si>
  <si>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</si>
  <si>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</si>
  <si>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</si>
  <si>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</si>
  <si>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</si>
  <si>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</si>
  <si>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</si>
  <si>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</si>
  <si>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</si>
  <si>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</si>
  <si>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</si>
  <si>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</si>
  <si>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</si>
  <si>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</si>
  <si>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</si>
  <si>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</si>
  <si>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</si>
  <si>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</si>
  <si>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</si>
  <si>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</si>
  <si>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</si>
  <si>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</si>
  <si>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</si>
  <si>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</si>
  <si>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</si>
  <si>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</si>
  <si>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</si>
  <si>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</si>
  <si>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</si>
  <si>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</si>
  <si>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</si>
  <si>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</si>
  <si>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</si>
  <si>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</si>
  <si>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</si>
  <si>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</si>
  <si>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</si>
  <si>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</si>
  <si>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</si>
  <si>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</si>
  <si>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</si>
  <si>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</si>
  <si>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</si>
  <si>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</si>
  <si>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</si>
  <si>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</si>
  <si>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</si>
  <si>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</si>
  <si>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</si>
  <si>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</si>
  <si>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</si>
  <si>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</si>
  <si>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</si>
  <si>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</si>
  <si>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</si>
  <si>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</si>
  <si>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</si>
  <si>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</si>
  <si>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</si>
  <si>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</si>
  <si>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</si>
  <si>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</si>
  <si>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</si>
  <si>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</si>
  <si>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</si>
  <si>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</si>
  <si>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</si>
  <si>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</si>
  <si>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</si>
  <si>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</si>
  <si>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</si>
  <si>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</si>
  <si>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</si>
  <si>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</si>
  <si>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</si>
  <si>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</si>
  <si>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</si>
  <si>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</si>
  <si>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</si>
  <si>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</si>
  <si>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</si>
  <si>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</si>
  <si>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</si>
  <si>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</si>
  <si>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</si>
  <si>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</si>
  <si>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</si>
  <si>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</si>
  <si>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</si>
  <si>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</si>
  <si>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</si>
  <si>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</si>
  <si>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</si>
  <si>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</si>
  <si>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</si>
  <si>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</si>
  <si>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</si>
  <si>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</si>
  <si>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</si>
  <si>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</si>
  <si>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</si>
  <si>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</si>
  <si>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</si>
  <si>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</si>
  <si>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</si>
  <si>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</si>
  <si>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</si>
  <si>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</si>
  <si>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</si>
  <si>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</si>
  <si>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</si>
  <si>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</si>
  <si>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</si>
  <si>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</si>
  <si>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</si>
  <si>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</si>
  <si>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</si>
  <si>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</si>
  <si>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</si>
  <si>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</si>
  <si>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</si>
  <si>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</si>
  <si>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</si>
  <si>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</si>
  <si>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</si>
  <si>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</si>
  <si>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</si>
  <si>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</si>
  <si>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</si>
  <si>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</si>
  <si>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</si>
  <si>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</si>
  <si>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</si>
  <si>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</si>
  <si>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</si>
  <si>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</si>
  <si>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</si>
  <si>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</si>
  <si>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</si>
  <si>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</si>
  <si>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</si>
  <si>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</si>
  <si>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</si>
  <si>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</si>
  <si>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</si>
  <si>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</si>
  <si>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</si>
  <si>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</si>
  <si>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</si>
  <si>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</si>
  <si>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</si>
  <si>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</si>
  <si>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</si>
  <si>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</si>
  <si>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</si>
  <si>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</si>
  <si>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</si>
  <si>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</si>
  <si>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</si>
  <si>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</si>
  <si>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</si>
  <si>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</si>
  <si>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</si>
  <si>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</si>
  <si>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</si>
  <si>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</si>
  <si>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</si>
  <si>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</si>
  <si>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</si>
  <si>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</si>
  <si>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</si>
  <si>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</si>
  <si>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</si>
  <si>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</si>
  <si>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</si>
  <si>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</si>
  <si>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</si>
  <si>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</si>
  <si>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</si>
  <si>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</si>
  <si>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</si>
  <si>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</si>
  <si>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</si>
  <si>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</si>
  <si>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</si>
  <si>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</si>
  <si>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</si>
  <si>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</si>
  <si>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</si>
  <si>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</si>
  <si>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</si>
  <si>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</si>
  <si>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</si>
  <si>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</si>
  <si>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</si>
  <si>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</si>
  <si>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</si>
  <si>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</si>
  <si>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</si>
  <si>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</si>
  <si>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</si>
  <si>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</si>
  <si>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</si>
  <si>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</si>
  <si>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</si>
  <si>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</si>
  <si>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</si>
  <si>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</si>
  <si>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</si>
  <si>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</si>
  <si>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</si>
  <si>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</si>
  <si>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</si>
  <si>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</si>
  <si>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</si>
  <si>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</si>
  <si>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</si>
  <si>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</si>
  <si>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</si>
  <si>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</si>
  <si>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</si>
  <si>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</si>
  <si>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</si>
  <si>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</si>
  <si>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</si>
  <si>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</si>
  <si>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</si>
  <si>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</si>
  <si>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</si>
  <si>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</si>
  <si>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</si>
  <si>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</si>
  <si>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</si>
  <si>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</si>
  <si>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</si>
  <si>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</si>
  <si>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</si>
  <si>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</si>
  <si>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</si>
  <si>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</si>
  <si>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</si>
  <si>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</si>
  <si>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</si>
  <si>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</si>
  <si>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</si>
  <si>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</si>
  <si>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</si>
  <si>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</si>
  <si>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</si>
  <si>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</si>
  <si>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</si>
  <si>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</si>
  <si>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</si>
  <si>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</si>
  <si>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</si>
  <si>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</si>
  <si>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</si>
  <si>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</si>
  <si>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</si>
  <si>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</si>
  <si>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</si>
  <si>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</si>
  <si>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</si>
  <si>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</si>
  <si>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</si>
  <si>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</si>
  <si>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</si>
  <si>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</si>
  <si>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</si>
  <si>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</si>
  <si>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</si>
  <si>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</si>
  <si>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</si>
  <si>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</si>
  <si>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</si>
  <si>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</si>
  <si>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</si>
  <si>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</si>
  <si>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</si>
  <si>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</si>
  <si>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</si>
  <si>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</si>
  <si>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</si>
  <si>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</si>
  <si>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</si>
  <si>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</si>
  <si>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</si>
  <si>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</si>
  <si>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</si>
  <si>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</si>
  <si>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</si>
  <si>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</si>
  <si>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</si>
  <si>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</si>
  <si>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</si>
  <si>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</si>
  <si>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</si>
  <si>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</si>
  <si>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</si>
  <si>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</si>
  <si>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</si>
  <si>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</si>
  <si>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</si>
  <si>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</si>
  <si>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</si>
  <si>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</si>
  <si>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</si>
  <si>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</si>
  <si>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</si>
  <si>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</si>
  <si>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</si>
  <si>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</si>
  <si>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</si>
  <si>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</si>
  <si>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</si>
  <si>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</si>
  <si>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</si>
  <si>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</si>
  <si>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</si>
  <si>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</si>
  <si>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</si>
  <si>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</si>
  <si>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</si>
  <si>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</si>
  <si>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</si>
  <si>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</si>
  <si>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</si>
  <si>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</si>
  <si>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</si>
  <si>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</si>
  <si>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</si>
  <si>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</si>
  <si>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</si>
  <si>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</si>
  <si>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</si>
  <si>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</si>
  <si>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</si>
  <si>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</si>
  <si>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</si>
  <si>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</si>
  <si>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</si>
  <si>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</si>
  <si>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</si>
  <si>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</si>
  <si>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</si>
  <si>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</si>
  <si>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</si>
  <si>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</si>
  <si>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</si>
  <si>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</si>
  <si>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</si>
  <si>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</si>
  <si>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</si>
  <si>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</si>
  <si>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</si>
  <si>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</si>
  <si>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</si>
  <si>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</si>
  <si>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</si>
  <si>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</si>
  <si>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</si>
  <si>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</si>
  <si>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</si>
  <si>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</si>
  <si>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</si>
  <si>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</si>
  <si>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</si>
  <si>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</si>
  <si>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</si>
  <si>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</si>
  <si>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</si>
  <si>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</si>
  <si>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</si>
  <si>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</si>
  <si>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</si>
  <si>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</si>
  <si>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</si>
  <si>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</si>
  <si>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</si>
  <si>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</si>
  <si>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</si>
  <si>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</si>
  <si>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</si>
  <si>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</si>
  <si>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</si>
  <si>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</si>
  <si>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</si>
  <si>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</si>
  <si>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</si>
  <si>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</si>
  <si>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</si>
  <si>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</si>
  <si>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</si>
  <si>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</si>
  <si>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</si>
  <si>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</si>
  <si>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</si>
  <si>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</si>
  <si>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</si>
  <si>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</si>
  <si>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</si>
  <si>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</si>
  <si>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</si>
  <si>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</si>
  <si>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</si>
  <si>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</si>
  <si>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</si>
  <si>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</si>
  <si>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</si>
  <si>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</si>
  <si>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</si>
  <si>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</si>
  <si>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</si>
  <si>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</si>
  <si>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</si>
  <si>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</si>
  <si>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</si>
  <si>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</si>
  <si>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</si>
  <si>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</si>
  <si>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</si>
  <si>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</si>
  <si>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</si>
  <si>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</si>
  <si>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</si>
  <si>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</si>
  <si>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</si>
  <si>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</si>
  <si>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</si>
  <si>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</si>
  <si>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</si>
  <si>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</si>
  <si>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</si>
  <si>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</si>
  <si>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</si>
  <si>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</si>
  <si>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</si>
  <si>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</si>
  <si>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</si>
  <si>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</si>
  <si>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</si>
  <si>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</si>
  <si>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</si>
  <si>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</si>
  <si>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</si>
  <si>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</si>
  <si>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</si>
  <si>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</si>
  <si>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</si>
  <si>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</si>
  <si>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</si>
  <si>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</si>
  <si>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</si>
  <si>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</si>
  <si>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</si>
  <si>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</si>
  <si>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</si>
  <si>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</si>
  <si>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</si>
  <si>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</si>
  <si>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</si>
  <si>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</si>
  <si>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</si>
  <si>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</si>
  <si>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</si>
  <si>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</si>
  <si>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</si>
  <si>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</si>
  <si>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</si>
  <si>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</si>
  <si>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</si>
  <si>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</si>
  <si>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</si>
  <si>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</si>
  <si>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</si>
  <si>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</si>
  <si>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</si>
  <si>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</si>
  <si>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</si>
  <si>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</si>
  <si>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</si>
  <si>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</si>
  <si>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</si>
  <si>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</si>
  <si>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</si>
  <si>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</si>
  <si>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</si>
  <si>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</si>
  <si>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</si>
  <si>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</si>
  <si>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</si>
  <si>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</si>
  <si>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</si>
  <si>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</si>
  <si>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</si>
  <si>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</si>
  <si>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</si>
  <si>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</si>
  <si>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</si>
  <si>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</si>
  <si>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</si>
  <si>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</si>
  <si>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</si>
  <si>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</si>
  <si>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</si>
  <si>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</si>
  <si>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</si>
  <si>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</si>
  <si>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</si>
  <si>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</si>
  <si>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</si>
  <si>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</si>
  <si>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</si>
  <si>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</si>
  <si>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</si>
  <si>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</si>
  <si>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</si>
  <si>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</si>
  <si>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</si>
  <si>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</si>
  <si>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</si>
  <si>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</si>
  <si>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</si>
  <si>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</si>
  <si>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</si>
  <si>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</si>
  <si>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</si>
  <si>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</si>
  <si>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</si>
  <si>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</si>
  <si>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</si>
  <si>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</si>
  <si>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</si>
  <si>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</si>
  <si>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</si>
  <si>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</si>
  <si>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</si>
  <si>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</si>
  <si>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</si>
  <si>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</si>
  <si>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</si>
  <si>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</si>
  <si>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</si>
  <si>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</si>
  <si>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</si>
  <si>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</si>
  <si>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</si>
  <si>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</si>
  <si>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</si>
  <si>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</si>
  <si>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</si>
  <si>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</si>
  <si>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</si>
  <si>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</si>
  <si>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</si>
  <si>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</si>
  <si>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</si>
  <si>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</si>
  <si>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</si>
  <si>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</si>
  <si>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</si>
  <si>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</si>
  <si>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</si>
  <si>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</si>
  <si>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</si>
  <si>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</si>
  <si>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</si>
  <si>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</si>
  <si>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</si>
  <si>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</si>
  <si>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</si>
  <si>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</si>
  <si>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</si>
  <si>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</si>
  <si>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</si>
  <si>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</si>
  <si>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</si>
  <si>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</si>
  <si>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</si>
  <si>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</si>
  <si>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</si>
  <si>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</si>
  <si>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</si>
  <si>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</si>
  <si>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</si>
  <si>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</si>
  <si>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</si>
  <si>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</si>
  <si>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</si>
  <si>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</si>
  <si>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</si>
  <si>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</si>
  <si>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</si>
  <si>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</si>
  <si>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</si>
  <si>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</si>
  <si>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</si>
  <si>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</si>
  <si>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</si>
  <si>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</si>
  <si>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</si>
  <si>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</si>
  <si>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</si>
  <si>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</si>
  <si>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</si>
  <si>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</si>
  <si>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</si>
  <si>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</si>
  <si>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</si>
  <si>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</si>
  <si>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</si>
  <si>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</si>
  <si>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</si>
  <si>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</si>
  <si>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</si>
  <si>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</si>
  <si>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</si>
  <si>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</si>
  <si>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</si>
  <si>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</si>
  <si>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</si>
  <si>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</si>
  <si>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</si>
  <si>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</si>
  <si>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</si>
  <si>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</si>
  <si>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</si>
  <si>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</si>
  <si>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</si>
  <si>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</si>
  <si>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</si>
  <si>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</si>
  <si>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</si>
  <si>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</si>
  <si>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</si>
  <si>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</si>
  <si>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</si>
  <si>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</si>
  <si>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</si>
  <si>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</si>
  <si>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</si>
  <si>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</si>
  <si>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</si>
  <si>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</si>
  <si>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</si>
  <si>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</si>
  <si>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</si>
  <si>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</si>
  <si>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</si>
  <si>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</si>
  <si>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</si>
  <si>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</si>
  <si>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</si>
  <si>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</si>
  <si>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</si>
  <si>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</si>
  <si>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</si>
  <si>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</si>
  <si>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</si>
  <si>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</si>
  <si>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</si>
  <si>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</si>
  <si>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</si>
  <si>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</si>
  <si>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</si>
  <si>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</si>
  <si>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</si>
  <si>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</si>
  <si>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</si>
  <si>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</si>
  <si>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</si>
  <si>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</si>
  <si>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</si>
  <si>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</si>
  <si>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</si>
  <si>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</si>
  <si>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</si>
  <si>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</si>
  <si>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</si>
  <si>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</si>
  <si>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</si>
  <si>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</si>
  <si>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</si>
  <si>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</si>
  <si>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</si>
  <si>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</si>
  <si>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</si>
  <si>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</si>
  <si>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</si>
  <si>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</si>
  <si>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</si>
  <si>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</si>
  <si>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</si>
  <si>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</si>
  <si>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</si>
  <si>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</si>
  <si>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</si>
  <si>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</si>
  <si>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</si>
  <si>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</si>
  <si>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</si>
  <si>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</si>
  <si>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</si>
  <si>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</si>
  <si>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</si>
  <si>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</si>
  <si>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</si>
  <si>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</si>
  <si>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</si>
  <si>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</si>
  <si>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</si>
  <si>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</si>
  <si>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</si>
  <si>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</si>
  <si>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</si>
  <si>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</si>
  <si>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</si>
  <si>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</si>
  <si>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</si>
  <si>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</si>
  <si>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</si>
  <si>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</si>
  <si>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</si>
  <si>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</si>
  <si>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</si>
  <si>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</si>
  <si>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</si>
  <si>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</si>
  <si>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</si>
  <si>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</si>
  <si>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</si>
  <si>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</si>
  <si>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</si>
  <si>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</si>
  <si>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</si>
  <si>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</si>
  <si>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</si>
  <si>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</si>
  <si>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</si>
  <si>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</si>
  <si>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</si>
  <si>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</si>
  <si>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</si>
  <si>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</si>
  <si>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</si>
  <si>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</si>
  <si>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</si>
  <si>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</si>
  <si>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</si>
  <si>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</si>
  <si>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</si>
  <si>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</si>
  <si>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</si>
  <si>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</si>
  <si>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</si>
  <si>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</si>
  <si>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</si>
  <si>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</si>
  <si>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</si>
  <si>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</si>
  <si>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</si>
  <si>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</si>
  <si>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</si>
  <si>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</si>
  <si>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</si>
  <si>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</si>
  <si>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</si>
  <si>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</si>
  <si>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</si>
  <si>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</si>
  <si>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</si>
  <si>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</si>
  <si>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</si>
  <si>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</si>
  <si>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</si>
  <si>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</si>
  <si>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</si>
  <si>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</si>
  <si>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</si>
  <si>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</si>
  <si>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</si>
  <si>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</si>
  <si>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</si>
  <si>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</si>
  <si>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</si>
  <si>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</si>
  <si>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</si>
  <si>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</si>
  <si>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</si>
  <si>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</si>
  <si>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</si>
  <si>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</si>
  <si>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</si>
  <si>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</si>
  <si>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</si>
  <si>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</si>
  <si>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</si>
  <si>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</si>
  <si>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</si>
  <si>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</si>
  <si>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</si>
  <si>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</si>
  <si>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</si>
  <si>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</si>
  <si>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</si>
  <si>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</si>
  <si>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</si>
  <si>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</si>
  <si>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</si>
  <si>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</si>
  <si>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</si>
  <si>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</si>
  <si>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</si>
  <si>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</si>
  <si>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</si>
  <si>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</si>
  <si>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</si>
  <si>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</si>
  <si>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</si>
  <si>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</si>
  <si>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</si>
  <si>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</si>
  <si>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</si>
  <si>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</si>
  <si>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</si>
  <si>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</si>
  <si>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</si>
  <si>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</si>
  <si>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</si>
  <si>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</si>
  <si>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</si>
  <si>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</si>
  <si>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</si>
  <si>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</si>
  <si>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</si>
  <si>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</si>
  <si>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</si>
  <si>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</si>
  <si>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</si>
  <si>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</si>
  <si>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</si>
  <si>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</si>
  <si>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</si>
  <si>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</si>
  <si>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</si>
  <si>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</si>
  <si>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</si>
  <si>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</si>
  <si>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</si>
  <si>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</si>
  <si>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</si>
  <si>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</si>
  <si>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</si>
  <si>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</si>
  <si>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</si>
  <si>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</si>
  <si>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</si>
  <si>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</si>
  <si>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</si>
  <si>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</si>
  <si>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</si>
  <si>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</si>
  <si>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</si>
  <si>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</si>
  <si>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</si>
  <si>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</si>
  <si>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</si>
  <si>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</si>
  <si>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</si>
  <si>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</si>
  <si>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</si>
  <si>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</si>
  <si>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</si>
  <si>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</si>
  <si>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</si>
  <si>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</si>
  <si>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</si>
  <si>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</si>
  <si>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</si>
  <si>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</si>
  <si>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</si>
  <si>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</si>
  <si>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</si>
  <si>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</si>
  <si>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</si>
  <si>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</si>
  <si>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</si>
  <si>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</si>
  <si>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</si>
  <si>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</si>
  <si>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</si>
  <si>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</si>
  <si>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</si>
  <si>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</si>
  <si>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</si>
  <si>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</si>
  <si>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</si>
  <si>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</si>
  <si>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</si>
  <si>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</si>
  <si>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</si>
  <si>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</si>
  <si>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</si>
  <si>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</si>
  <si>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</si>
  <si>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</si>
  <si>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</si>
  <si>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</si>
  <si>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</si>
  <si>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</si>
  <si>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</si>
  <si>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</si>
  <si>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</si>
  <si>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</si>
  <si>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</si>
  <si>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</si>
  <si>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</si>
  <si>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</si>
  <si>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</si>
  <si>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</si>
  <si>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</si>
  <si>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</si>
  <si>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</si>
  <si>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</si>
  <si>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</si>
  <si>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</si>
  <si>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</si>
  <si>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</si>
  <si>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</si>
  <si>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</si>
  <si>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</si>
  <si>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</si>
  <si>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</si>
  <si>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</si>
  <si>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</si>
  <si>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</si>
  <si>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</si>
  <si>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</si>
  <si>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</si>
  <si>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</si>
  <si>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</si>
  <si>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</si>
  <si>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</si>
  <si>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</si>
  <si>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</si>
  <si>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</si>
  <si>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</si>
  <si>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</si>
  <si>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</si>
  <si>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</si>
  <si>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</si>
  <si>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</si>
  <si>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</si>
  <si>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</si>
  <si>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</si>
  <si>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</si>
  <si>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</si>
  <si>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</si>
  <si>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</si>
  <si>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</si>
  <si>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</si>
  <si>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</si>
  <si>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</si>
  <si>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</si>
  <si>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</si>
  <si>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</si>
  <si>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</si>
  <si>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</si>
  <si>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</si>
  <si>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</si>
  <si>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</si>
  <si>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</si>
  <si>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</si>
  <si>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</si>
  <si>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</si>
  <si>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</si>
  <si>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</si>
  <si>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</si>
  <si>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</si>
  <si>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</si>
  <si>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</si>
  <si>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</si>
  <si>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</si>
  <si>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</si>
  <si>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</si>
  <si>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</si>
  <si>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</si>
  <si>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</si>
  <si>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</si>
  <si>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</si>
  <si>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</si>
  <si>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</si>
  <si>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</si>
  <si>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</si>
  <si>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</si>
  <si>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</si>
  <si>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</si>
  <si>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</si>
  <si>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</si>
  <si>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</si>
  <si>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</si>
  <si>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</si>
  <si>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</si>
  <si>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</si>
  <si>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</si>
  <si>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</si>
  <si>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</si>
  <si>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</si>
  <si>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</si>
  <si>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</si>
  <si>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</si>
  <si>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</si>
  <si>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</si>
  <si>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</si>
  <si>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</si>
  <si>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</si>
  <si>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</si>
  <si>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</si>
  <si>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</si>
  <si>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</si>
  <si>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</si>
  <si>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</si>
  <si>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</si>
  <si>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</si>
  <si>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</si>
  <si>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</si>
  <si>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</si>
  <si>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</si>
  <si>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</si>
  <si>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</si>
  <si>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</si>
  <si>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</si>
  <si>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</si>
  <si>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</si>
  <si>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</si>
  <si>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</si>
  <si>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</si>
  <si>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</si>
  <si>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</si>
  <si>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</si>
  <si>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</si>
  <si>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</si>
  <si>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</si>
  <si>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</si>
  <si>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</si>
  <si>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</si>
  <si>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</si>
  <si>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</si>
  <si>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</si>
  <si>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</si>
  <si>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</si>
  <si>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</si>
  <si>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</si>
  <si>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</si>
  <si>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</si>
  <si>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</si>
  <si>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</si>
  <si>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</si>
  <si>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</si>
  <si>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</si>
  <si>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</si>
  <si>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</si>
  <si>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</si>
  <si>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</si>
  <si>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</si>
  <si>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</si>
  <si>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</si>
  <si>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</si>
  <si>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</si>
  <si>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</si>
  <si>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</si>
  <si>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</si>
  <si>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</si>
  <si>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</si>
  <si>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</si>
  <si>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</si>
  <si>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</si>
  <si>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</si>
  <si>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</si>
  <si>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</si>
  <si>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</si>
  <si>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</si>
  <si>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</si>
  <si>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</si>
  <si>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</si>
  <si>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</si>
  <si>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</si>
  <si>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</si>
  <si>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</si>
  <si>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</si>
  <si>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</si>
  <si>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</si>
  <si>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</si>
  <si>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</si>
  <si>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</si>
  <si>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</si>
  <si>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</si>
  <si>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</si>
  <si>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</si>
  <si>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</si>
  <si>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</si>
  <si>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</si>
  <si>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</si>
  <si>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</si>
  <si>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</si>
  <si>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</si>
  <si>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</si>
  <si>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</si>
  <si>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</si>
  <si>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</si>
  <si>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</si>
  <si>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</si>
  <si>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</si>
  <si>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</si>
  <si>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</si>
  <si>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</si>
  <si>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</si>
  <si>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</si>
  <si>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</si>
  <si>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</si>
  <si>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</si>
  <si>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</si>
  <si>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</si>
  <si>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</si>
  <si>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</si>
  <si>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</si>
  <si>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</si>
  <si>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</si>
  <si>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</si>
  <si>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</si>
  <si>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</si>
  <si>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</si>
  <si>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</si>
  <si>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</si>
  <si>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</si>
  <si>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</si>
  <si>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</si>
  <si>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</si>
  <si>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</si>
  <si>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</si>
  <si>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</si>
  <si>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</si>
  <si>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</si>
  <si>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</si>
  <si>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</si>
  <si>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</si>
  <si>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</si>
  <si>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</si>
  <si>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</si>
  <si>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</si>
  <si>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</si>
  <si>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</si>
  <si>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</si>
  <si>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</si>
  <si>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</si>
  <si>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</si>
  <si>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</si>
  <si>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</si>
  <si>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</si>
  <si>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</si>
  <si>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</si>
  <si>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</si>
  <si>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</si>
  <si>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</si>
  <si>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</si>
  <si>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</si>
  <si>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</si>
  <si>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</si>
  <si>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</si>
  <si>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</si>
  <si>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</si>
  <si>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</si>
  <si>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</si>
  <si>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</si>
  <si>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</si>
  <si>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</si>
  <si>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</si>
  <si>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</si>
  <si>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</si>
  <si>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</si>
  <si>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</si>
  <si>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</si>
  <si>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</si>
  <si>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</si>
  <si>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</si>
  <si>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</si>
  <si>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</si>
  <si>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</si>
  <si>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</si>
  <si>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</si>
  <si>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</si>
  <si>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</si>
  <si>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</si>
  <si>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</si>
  <si>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</si>
  <si>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</si>
  <si>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</si>
  <si>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</si>
  <si>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</si>
  <si>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</si>
  <si>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</si>
  <si>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</si>
  <si>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</si>
  <si>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</si>
  <si>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</si>
  <si>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</si>
  <si>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</si>
  <si>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</si>
  <si>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</si>
  <si>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</si>
  <si>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</si>
  <si>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</si>
  <si>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</si>
  <si>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</si>
  <si>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</si>
  <si>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</si>
  <si>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</si>
  <si>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</si>
  <si>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</si>
  <si>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</si>
  <si>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</si>
  <si>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</si>
  <si>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</si>
  <si>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</si>
  <si>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</si>
  <si>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</si>
  <si>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</si>
  <si>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</si>
  <si>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</si>
  <si>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</si>
  <si>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</si>
  <si>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</si>
  <si>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</si>
  <si>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</si>
  <si>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</si>
  <si>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</si>
  <si>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</si>
  <si>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</si>
  <si>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</si>
  <si>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</si>
  <si>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</si>
  <si>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</si>
  <si>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</si>
  <si>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</si>
  <si>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</si>
  <si>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</si>
  <si>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</si>
  <si>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</si>
  <si>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</si>
  <si>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</si>
  <si>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</si>
  <si>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</si>
  <si>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</si>
  <si>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</si>
  <si>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</si>
  <si>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</si>
  <si>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</si>
  <si>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</si>
  <si>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</si>
  <si>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</si>
  <si>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</si>
  <si>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</si>
  <si>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</si>
  <si>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</si>
  <si>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</si>
  <si>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</si>
  <si>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</si>
  <si>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</si>
  <si>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</si>
  <si>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</si>
  <si>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</si>
  <si>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</si>
  <si>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</si>
  <si>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</si>
  <si>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</si>
  <si>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</si>
  <si>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</si>
  <si>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</si>
  <si>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</si>
  <si>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</si>
  <si>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</si>
  <si>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</si>
  <si>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</si>
  <si>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</si>
  <si>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</si>
  <si>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</si>
  <si>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</si>
  <si>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</si>
  <si>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</si>
  <si>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</si>
  <si>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</si>
  <si>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</si>
  <si>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</si>
  <si>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</si>
  <si>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</si>
  <si>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</si>
  <si>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</si>
  <si>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</si>
  <si>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</si>
  <si>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</si>
  <si>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</si>
  <si>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</si>
  <si>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</si>
  <si>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</si>
  <si>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</si>
  <si>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</si>
  <si>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</si>
  <si>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</si>
  <si>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</si>
  <si>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</si>
  <si>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</si>
  <si>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</si>
  <si>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</si>
  <si>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</si>
  <si>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</si>
  <si>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</si>
  <si>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</si>
  <si>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</si>
  <si>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</si>
  <si>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</si>
  <si>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</si>
  <si>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</si>
  <si>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</si>
  <si>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</si>
  <si>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</si>
  <si>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</si>
  <si>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</si>
  <si>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</si>
  <si>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</si>
  <si>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</si>
  <si>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</si>
  <si>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</si>
  <si>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</si>
  <si>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</si>
  <si>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</si>
  <si>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</si>
  <si>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</si>
  <si>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</si>
  <si>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</si>
  <si>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</si>
  <si>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</si>
  <si>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</si>
  <si>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</si>
  <si>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</si>
  <si>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</si>
  <si>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</si>
  <si>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</si>
  <si>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</si>
  <si>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</si>
  <si>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</si>
  <si>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</si>
  <si>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</si>
  <si>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</si>
  <si>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</si>
  <si>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</si>
  <si>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</si>
  <si>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</si>
  <si>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</si>
  <si>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</si>
  <si>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</si>
  <si>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</si>
  <si>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</si>
  <si>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</si>
  <si>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</si>
  <si>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</si>
  <si>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</si>
  <si>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</si>
  <si>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</si>
  <si>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</si>
  <si>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</si>
  <si>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</si>
  <si>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</si>
  <si>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</si>
  <si>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</si>
  <si>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</si>
  <si>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</si>
  <si>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</si>
  <si>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</si>
  <si>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</si>
  <si>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</si>
  <si>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</si>
  <si>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</si>
  <si>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</si>
  <si>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</si>
  <si>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</si>
  <si>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</si>
  <si>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</si>
  <si>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</si>
  <si>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</si>
  <si>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</si>
  <si>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</si>
  <si>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</si>
  <si>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</si>
  <si>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</si>
  <si>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</si>
  <si>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</si>
  <si>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</si>
  <si>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</si>
  <si>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</si>
  <si>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</si>
  <si>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</si>
  <si>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</si>
  <si>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</si>
  <si>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</si>
  <si>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</si>
  <si>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</si>
  <si>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</si>
  <si>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</si>
  <si>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</si>
  <si>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</si>
  <si>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</si>
  <si>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</si>
  <si>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</si>
  <si>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</si>
  <si>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</si>
  <si>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</si>
  <si>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</si>
  <si>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</si>
  <si>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</si>
  <si>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</si>
  <si>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</si>
  <si>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</si>
  <si>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</si>
  <si>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</si>
  <si>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</si>
  <si>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</si>
  <si>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</si>
  <si>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</si>
  <si>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</si>
  <si>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</si>
  <si>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</si>
  <si>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</si>
  <si>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</si>
  <si>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</si>
  <si>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</si>
  <si>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</si>
  <si>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</si>
  <si>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</si>
  <si>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</si>
  <si>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</si>
  <si>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</si>
  <si>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</si>
  <si>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</si>
  <si>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</si>
  <si>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</si>
  <si>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</si>
  <si>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</si>
  <si>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</si>
  <si>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</si>
  <si>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</si>
  <si>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</si>
  <si>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</si>
  <si>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</si>
  <si>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</si>
  <si>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</si>
  <si>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</si>
  <si>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</si>
  <si>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</si>
  <si>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</si>
  <si>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</si>
  <si>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</si>
  <si>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</si>
  <si>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</si>
  <si>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</si>
  <si>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</si>
  <si>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</si>
  <si>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</si>
  <si>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</si>
  <si>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</si>
  <si>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</si>
  <si>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</si>
  <si>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</si>
  <si>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</si>
  <si>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</si>
  <si>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</si>
  <si>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</si>
  <si>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</si>
  <si>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</si>
  <si>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</si>
  <si>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</si>
  <si>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</si>
  <si>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</si>
  <si>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</si>
  <si>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</si>
  <si>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</si>
  <si>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</si>
  <si>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</si>
  <si>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</si>
  <si>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</si>
  <si>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</si>
  <si>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</si>
  <si>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</si>
  <si>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</si>
  <si>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</si>
  <si>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</si>
  <si>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</si>
  <si>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</si>
  <si>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</si>
  <si>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</si>
  <si>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</si>
  <si>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</si>
  <si>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</si>
  <si>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</si>
  <si>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</si>
  <si>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</si>
  <si>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</si>
  <si>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</si>
  <si>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</si>
  <si>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</si>
  <si>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</si>
  <si>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</si>
  <si>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</si>
  <si>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</si>
  <si>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</si>
  <si>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</si>
  <si>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</si>
  <si>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</si>
  <si>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</si>
  <si>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</si>
  <si>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</si>
  <si>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</si>
  <si>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</si>
  <si>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</si>
  <si>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</si>
  <si>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</si>
  <si>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</si>
  <si>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</si>
  <si>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</si>
  <si>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</si>
  <si>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</si>
  <si>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</si>
  <si>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</si>
  <si>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</si>
  <si>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</si>
  <si>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</si>
  <si>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</si>
  <si>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</si>
  <si>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</si>
  <si>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</si>
  <si>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</si>
  <si>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</si>
  <si>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</si>
  <si>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</si>
  <si>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</si>
  <si>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</si>
  <si>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</si>
  <si>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</si>
  <si>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</si>
  <si>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</si>
  <si>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</si>
  <si>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</si>
  <si>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</si>
  <si>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</si>
  <si>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</si>
  <si>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</si>
  <si>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</si>
  <si>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</si>
  <si>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</si>
  <si>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</si>
  <si>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</si>
  <si>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</si>
  <si>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</si>
  <si>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</si>
  <si>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</si>
  <si>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</si>
  <si>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</si>
  <si>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</si>
  <si>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</si>
  <si>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</si>
  <si>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</si>
  <si>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</si>
  <si>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</si>
  <si>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</si>
  <si>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</si>
  <si>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</si>
  <si>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</si>
  <si>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</si>
  <si>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</si>
  <si>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</si>
  <si>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</si>
  <si>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</si>
  <si>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</si>
  <si>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</si>
  <si>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</si>
  <si>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</si>
  <si>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</si>
  <si>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</si>
  <si>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</si>
  <si>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</si>
  <si>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</si>
  <si>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</si>
  <si>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</si>
  <si>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</si>
  <si>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</si>
  <si>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</si>
  <si>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</si>
  <si>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</si>
  <si>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</si>
  <si>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</si>
  <si>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</si>
  <si>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</si>
  <si>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</si>
  <si>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</si>
  <si>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</si>
  <si>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</si>
  <si>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</si>
  <si>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</si>
  <si>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</si>
  <si>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</si>
  <si>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</si>
  <si>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</si>
  <si>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</si>
  <si>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</si>
  <si>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</si>
  <si>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</si>
  <si>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</si>
  <si>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</si>
  <si>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</si>
  <si>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</si>
  <si>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</si>
  <si>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</si>
  <si>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</si>
  <si>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</si>
  <si>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</si>
  <si>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</si>
  <si>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</si>
  <si>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</si>
  <si>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</si>
  <si>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</si>
  <si>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</si>
  <si>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</si>
  <si>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</si>
  <si>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</si>
  <si>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</si>
  <si>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</si>
  <si>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</si>
  <si>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</si>
  <si>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</si>
  <si>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</si>
  <si>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</si>
  <si>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</si>
  <si>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</si>
  <si>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</si>
  <si>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</si>
  <si>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</si>
  <si>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</si>
  <si>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</si>
  <si>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</si>
  <si>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</si>
  <si>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</si>
  <si>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</si>
  <si>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</si>
  <si>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</si>
  <si>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</si>
  <si>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</si>
  <si>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</si>
  <si>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</si>
  <si>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</si>
  <si>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</si>
  <si>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</si>
  <si>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</si>
  <si>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</si>
  <si>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</si>
  <si>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</si>
  <si>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</si>
  <si>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</si>
  <si>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</si>
  <si>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</si>
  <si>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</si>
  <si>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</si>
  <si>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</si>
  <si>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</si>
  <si>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</si>
  <si>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</si>
  <si>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</si>
  <si>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</si>
  <si>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</si>
  <si>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</si>
  <si>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</si>
  <si>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</si>
  <si>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</si>
  <si>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</si>
  <si>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</si>
  <si>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</si>
  <si>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</si>
  <si>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</si>
  <si>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</si>
  <si>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</si>
  <si>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</si>
  <si>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</si>
  <si>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</si>
  <si>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</si>
  <si>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</si>
  <si>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</si>
  <si>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</si>
  <si>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</si>
  <si>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</si>
  <si>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</si>
  <si>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</si>
  <si>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</si>
  <si>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</si>
  <si>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</si>
  <si>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</si>
  <si>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</si>
  <si>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</si>
  <si>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</si>
  <si>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</si>
  <si>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</si>
  <si>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</si>
  <si>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</si>
  <si>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</si>
  <si>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</si>
  <si>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</si>
  <si>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</si>
  <si>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</si>
  <si>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</si>
  <si>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</si>
  <si>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</si>
  <si>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</si>
  <si>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</si>
  <si>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</si>
  <si>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</si>
  <si>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</si>
  <si>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</si>
  <si>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</si>
  <si>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</si>
  <si>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</si>
  <si>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</si>
  <si>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</si>
  <si>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</si>
  <si>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</si>
  <si>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</si>
  <si>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</si>
  <si>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</si>
  <si>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</si>
  <si>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</si>
  <si>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</si>
  <si>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</si>
  <si>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</si>
  <si>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</si>
  <si>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</si>
  <si>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</si>
  <si>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</si>
  <si>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</si>
  <si>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</si>
  <si>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</si>
  <si>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</si>
  <si>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</si>
  <si>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</si>
  <si>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</si>
  <si>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</si>
  <si>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</si>
  <si>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</si>
  <si>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</si>
  <si>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</si>
  <si>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</si>
  <si>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</si>
  <si>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</si>
  <si>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</si>
  <si>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</si>
  <si>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</si>
  <si>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</si>
  <si>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</si>
  <si>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</si>
  <si>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</si>
  <si>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</si>
  <si>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</si>
  <si>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</si>
  <si>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</si>
  <si>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</si>
  <si>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</si>
  <si>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</si>
  <si>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</si>
  <si>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</si>
  <si>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</si>
  <si>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</si>
  <si>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</si>
  <si>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</si>
  <si>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</si>
  <si>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</si>
  <si>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</si>
  <si>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</si>
  <si>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</si>
  <si>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</si>
  <si>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</si>
  <si>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</si>
  <si>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</si>
  <si>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</si>
  <si>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</si>
  <si>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</si>
  <si>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</si>
  <si>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</si>
  <si>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</si>
  <si>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</si>
  <si>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</si>
  <si>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</si>
  <si>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</si>
  <si>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</si>
  <si>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</si>
  <si>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</si>
  <si>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</si>
  <si>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</si>
  <si>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</si>
  <si>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</si>
  <si>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</si>
  <si>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</si>
  <si>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</si>
  <si>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</si>
  <si>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</si>
  <si>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</si>
  <si>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</si>
  <si>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</si>
  <si>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</si>
  <si>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</si>
  <si>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</si>
  <si>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</si>
  <si>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</si>
  <si>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</si>
  <si>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</si>
  <si>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</si>
  <si>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</si>
  <si>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</si>
  <si>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</si>
  <si>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</si>
  <si>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</si>
  <si>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</si>
  <si>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</si>
  <si>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</si>
  <si>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</si>
  <si>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</si>
  <si>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</si>
  <si>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</si>
  <si>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</si>
  <si>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</si>
  <si>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</si>
  <si>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</si>
  <si>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</si>
  <si>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</si>
  <si>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</si>
  <si>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</si>
  <si>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</si>
  <si>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</si>
  <si>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</si>
  <si>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</si>
  <si>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</si>
  <si>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</si>
  <si>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</si>
  <si>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</si>
  <si>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</si>
  <si>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</si>
  <si>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</si>
  <si>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</si>
  <si>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</si>
  <si>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</si>
  <si>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</si>
  <si>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</si>
  <si>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</si>
  <si>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</si>
  <si>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</si>
  <si>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</si>
  <si>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</si>
  <si>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</si>
  <si>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</si>
  <si>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</si>
  <si>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</si>
  <si>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</si>
  <si>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</si>
  <si>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</si>
  <si>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</si>
  <si>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</si>
  <si>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</si>
  <si>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</si>
  <si>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</si>
  <si>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</si>
  <si>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</si>
  <si>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</si>
  <si>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</si>
  <si>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</si>
  <si>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</si>
  <si>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</si>
  <si>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</si>
  <si>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</si>
  <si>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</si>
  <si>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</si>
  <si>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</si>
  <si>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</si>
  <si>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</si>
  <si>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</si>
  <si>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</si>
  <si>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</si>
  <si>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</si>
  <si>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</si>
  <si>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</si>
  <si>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</si>
  <si>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</si>
  <si>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</si>
  <si>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</si>
  <si>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</si>
  <si>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</si>
  <si>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</si>
  <si>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</si>
  <si>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</si>
  <si>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</si>
  <si>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</si>
  <si>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</si>
  <si>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</si>
  <si>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</si>
  <si>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</si>
  <si>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</si>
  <si>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</si>
  <si>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</si>
  <si>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</si>
  <si>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</si>
  <si>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</si>
  <si>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</si>
  <si>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</si>
  <si>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</si>
  <si>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</si>
  <si>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</si>
  <si>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</si>
  <si>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</si>
  <si>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</si>
  <si>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</si>
  <si>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</si>
  <si>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</si>
  <si>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</si>
  <si>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</si>
  <si>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</si>
  <si>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</si>
  <si>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</si>
  <si>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</si>
  <si>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</si>
  <si>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</si>
  <si>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</si>
  <si>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</si>
  <si>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</si>
  <si>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</si>
  <si>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</si>
  <si>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</si>
  <si>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</si>
  <si>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</si>
  <si>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</si>
  <si>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</si>
  <si>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</si>
  <si>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</si>
  <si>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</si>
  <si>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</si>
  <si>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</si>
  <si>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</si>
  <si>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</si>
  <si>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</si>
  <si>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</si>
  <si>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</si>
  <si>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</si>
  <si>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</si>
  <si>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</si>
  <si>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</si>
  <si>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</si>
  <si>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</si>
  <si>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</si>
  <si>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</si>
  <si>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</si>
  <si>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</si>
  <si>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</si>
  <si>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</si>
  <si>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</si>
  <si>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</si>
  <si>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</si>
  <si>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</si>
  <si>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</si>
  <si>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</si>
  <si>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</si>
  <si>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</si>
  <si>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</si>
  <si>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</si>
  <si>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</si>
  <si>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</si>
  <si>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</si>
  <si>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</si>
  <si>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</si>
  <si>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</si>
  <si>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</si>
  <si>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</si>
  <si>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</si>
  <si>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</si>
  <si>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</si>
  <si>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</si>
  <si>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</si>
  <si>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</si>
  <si>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</si>
  <si>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</si>
  <si>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</si>
  <si>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</si>
  <si>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</si>
  <si>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</si>
  <si>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</si>
  <si>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</si>
  <si>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</si>
  <si>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</si>
  <si>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</si>
  <si>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</si>
  <si>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</si>
  <si>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</si>
  <si>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</si>
  <si>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</si>
  <si>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</si>
  <si>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</si>
  <si>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</si>
  <si>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</si>
  <si>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</si>
  <si>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</si>
  <si>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</si>
  <si>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</si>
  <si>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</si>
  <si>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</si>
  <si>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</si>
  <si>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</si>
  <si>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</si>
  <si>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</si>
  <si>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</si>
  <si>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</si>
  <si>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</si>
  <si>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</si>
  <si>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</si>
  <si>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</si>
  <si>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</si>
  <si>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</si>
  <si>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</si>
  <si>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</si>
  <si>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</si>
  <si>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</si>
  <si>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</si>
  <si>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</si>
  <si>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</si>
  <si>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</si>
  <si>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</si>
  <si>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</si>
  <si>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</si>
  <si>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</si>
  <si>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</si>
  <si>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</si>
  <si>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</si>
  <si>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</si>
  <si>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</si>
  <si>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</si>
  <si>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</si>
  <si>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</si>
  <si>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</si>
  <si>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</si>
  <si>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</si>
  <si>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</si>
  <si>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</si>
  <si>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</si>
  <si>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</si>
  <si>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</si>
  <si>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</si>
  <si>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</si>
  <si>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</si>
  <si>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</si>
  <si>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</si>
  <si>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</si>
  <si>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</si>
  <si>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</si>
  <si>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</si>
  <si>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</si>
  <si>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</si>
  <si>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</si>
  <si>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</si>
  <si>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</si>
  <si>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</si>
  <si>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</si>
  <si>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</si>
  <si>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</si>
  <si>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</si>
  <si>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</si>
  <si>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</si>
  <si>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</si>
  <si>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</si>
  <si>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</si>
  <si>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</si>
  <si>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</si>
  <si>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</si>
  <si>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</si>
  <si>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</si>
  <si>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</si>
  <si>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</si>
  <si>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</si>
  <si>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</si>
  <si>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</si>
  <si>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</si>
  <si>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</si>
  <si>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</si>
  <si>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</si>
  <si>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</si>
  <si>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</si>
  <si>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</si>
  <si>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</si>
  <si>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</si>
  <si>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</si>
  <si>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</si>
  <si>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</si>
  <si>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</si>
  <si>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</si>
  <si>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</si>
  <si>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</si>
  <si>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</si>
  <si>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</si>
  <si>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</si>
  <si>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</si>
  <si>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</si>
  <si>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</si>
  <si>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</si>
  <si>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</si>
  <si>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</si>
  <si>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</si>
  <si>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</si>
  <si>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</si>
  <si>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</si>
  <si>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</si>
  <si>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</si>
  <si>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</si>
  <si>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</si>
  <si>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</si>
  <si>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</si>
  <si>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</si>
  <si>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</si>
  <si>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</si>
  <si>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</si>
  <si>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</si>
  <si>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</si>
  <si>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</si>
  <si>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</si>
  <si>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</si>
  <si>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</si>
  <si>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</si>
  <si>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</si>
  <si>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</si>
  <si>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</si>
  <si>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</si>
  <si>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</si>
  <si>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</si>
  <si>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</si>
  <si>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</si>
  <si>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</si>
  <si>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</si>
  <si>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</si>
  <si>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</si>
  <si>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</si>
  <si>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</si>
  <si>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</si>
  <si>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</si>
  <si>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</si>
  <si>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</si>
  <si>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</si>
  <si>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</si>
  <si>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</si>
  <si>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</si>
  <si>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</si>
  <si>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</si>
  <si>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</si>
  <si>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</si>
  <si>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</si>
  <si>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</si>
  <si>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</si>
  <si>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</si>
  <si>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</si>
  <si>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</si>
  <si>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</si>
  <si>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</si>
  <si>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</si>
  <si>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</si>
  <si>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</si>
  <si>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</si>
  <si>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</si>
  <si>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</si>
  <si>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</si>
  <si>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</si>
  <si>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</si>
  <si>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</si>
  <si>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</si>
  <si>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</si>
  <si>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</si>
  <si>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</si>
  <si>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</si>
  <si>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</si>
  <si>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</si>
  <si>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</si>
  <si>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</si>
  <si>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</si>
  <si>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</si>
  <si>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</si>
  <si>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</si>
  <si>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</si>
  <si>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</si>
  <si>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</si>
  <si>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</si>
  <si>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</si>
  <si>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</si>
  <si>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</si>
  <si>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</si>
  <si>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</si>
  <si>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</si>
  <si>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</si>
  <si>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</si>
  <si>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</si>
  <si>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</si>
  <si>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</si>
  <si>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</si>
  <si>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</si>
  <si>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</si>
  <si>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</si>
  <si>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</si>
  <si>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</si>
  <si>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</si>
  <si>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</si>
  <si>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</si>
  <si>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</si>
  <si>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</si>
  <si>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</si>
  <si>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</si>
  <si>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</si>
  <si>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</si>
  <si>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</si>
  <si>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</si>
  <si>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</si>
  <si>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</si>
  <si>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</si>
  <si>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</si>
  <si>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</si>
  <si>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</si>
  <si>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</si>
  <si>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</si>
  <si>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</si>
  <si>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</si>
  <si>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</si>
  <si>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</si>
  <si>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</si>
  <si>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</si>
  <si>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</si>
  <si>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</si>
  <si>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</si>
  <si>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</si>
  <si>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</si>
  <si>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</si>
  <si>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</si>
  <si>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</si>
  <si>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</si>
  <si>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</si>
  <si>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</si>
  <si>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</si>
  <si>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</si>
  <si>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</si>
  <si>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</si>
  <si>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</si>
  <si>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</si>
  <si>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</si>
  <si>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</si>
  <si>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</si>
  <si>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</si>
  <si>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</si>
  <si>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</si>
  <si>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</si>
  <si>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</si>
  <si>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</si>
  <si>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</si>
  <si>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</si>
  <si>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</si>
  <si>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</si>
  <si>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</si>
  <si>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</si>
  <si>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</si>
  <si>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</si>
  <si>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</si>
  <si>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</si>
  <si>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</si>
  <si>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</si>
  <si>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</si>
  <si>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</si>
  <si>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</si>
  <si>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</si>
  <si>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</si>
  <si>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</si>
  <si>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</si>
  <si>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</si>
  <si>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</si>
  <si>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</si>
  <si>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</si>
  <si>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</si>
  <si>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</si>
  <si>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</si>
  <si>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</si>
  <si>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</si>
  <si>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</si>
  <si>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</si>
  <si>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</si>
  <si>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</si>
  <si>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</si>
  <si>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</si>
  <si>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</si>
  <si>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</si>
  <si>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</si>
  <si>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</si>
  <si>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</si>
  <si>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</si>
  <si>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</si>
  <si>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</si>
  <si>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</si>
  <si>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</si>
  <si>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</si>
  <si>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</si>
  <si>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</si>
  <si>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</si>
  <si>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</si>
  <si>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</si>
  <si>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</si>
  <si>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</si>
  <si>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</si>
  <si>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</si>
  <si>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</si>
  <si>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</si>
  <si>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</si>
  <si>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</si>
  <si>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</si>
  <si>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</si>
  <si>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</si>
  <si>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</si>
  <si>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</si>
  <si>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</si>
  <si>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</si>
  <si>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</si>
  <si>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</si>
  <si>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</si>
  <si>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</si>
  <si>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</si>
  <si>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</si>
  <si>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</si>
  <si>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</si>
  <si>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</si>
  <si>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</si>
  <si>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</si>
  <si>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</si>
  <si>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</si>
  <si>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</si>
  <si>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</si>
  <si>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</si>
  <si>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</si>
  <si>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</si>
  <si>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</si>
  <si>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</si>
  <si>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</si>
  <si>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</si>
  <si>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</si>
  <si>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</si>
  <si>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</si>
  <si>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</si>
  <si>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</si>
  <si>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</si>
  <si>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</si>
  <si>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</si>
  <si>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</si>
  <si>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</si>
  <si>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</si>
  <si>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</si>
  <si>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</si>
  <si>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</si>
  <si>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</si>
  <si>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</si>
  <si>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</si>
  <si>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</si>
  <si>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</si>
  <si>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</si>
  <si>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</si>
  <si>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</si>
  <si>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</si>
  <si>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</si>
  <si>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</si>
  <si>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</si>
  <si>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</si>
  <si>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</si>
  <si>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</si>
  <si>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</si>
  <si>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</si>
  <si>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</si>
  <si>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</si>
  <si>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</si>
  <si>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</si>
  <si>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</si>
  <si>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</si>
  <si>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</si>
  <si>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</si>
  <si>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</si>
  <si>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</si>
  <si>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</si>
  <si>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</si>
  <si>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</si>
  <si>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</si>
  <si>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</si>
  <si>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</si>
  <si>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</si>
  <si>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</si>
  <si>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</si>
  <si>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</si>
  <si>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</si>
  <si>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</si>
  <si>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</si>
  <si>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</si>
  <si>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</si>
  <si>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</si>
  <si>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</si>
  <si>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</si>
  <si>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</si>
  <si>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</si>
  <si>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</si>
  <si>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</si>
  <si>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</si>
  <si>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</si>
  <si>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</si>
  <si>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</si>
  <si>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</si>
  <si>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</si>
  <si>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</si>
  <si>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</si>
  <si>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</si>
  <si>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</si>
  <si>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</si>
  <si>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</si>
  <si>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</si>
  <si>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</si>
  <si>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</si>
  <si>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</si>
  <si>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</si>
  <si>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</si>
  <si>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</si>
  <si>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</si>
  <si>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</si>
  <si>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</si>
  <si>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</si>
  <si>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</si>
  <si>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</si>
  <si>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</si>
  <si>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</si>
  <si>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</si>
  <si>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</si>
  <si>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</si>
  <si>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</si>
  <si>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</si>
  <si>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</si>
  <si>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</si>
  <si>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</si>
  <si>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</si>
  <si>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</si>
  <si>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</si>
  <si>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</si>
  <si>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</si>
  <si>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</si>
  <si>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</si>
  <si>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</si>
  <si>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</si>
  <si>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</si>
  <si>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</si>
  <si>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</si>
  <si>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</si>
  <si>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</si>
  <si>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</si>
  <si>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</si>
  <si>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</si>
  <si>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</si>
  <si>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</si>
  <si>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</si>
  <si>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</si>
  <si>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</si>
  <si>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</si>
  <si>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</si>
  <si>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</si>
  <si>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</si>
  <si>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</si>
  <si>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</si>
  <si>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</si>
  <si>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</si>
  <si>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</si>
  <si>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</si>
  <si>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</si>
  <si>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</si>
  <si>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</si>
  <si>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</si>
  <si>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</si>
  <si>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</si>
  <si>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</si>
  <si>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</si>
  <si>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</si>
  <si>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</si>
  <si>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</si>
  <si>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</si>
  <si>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</si>
  <si>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</si>
  <si>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</si>
  <si>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</si>
  <si>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</si>
  <si>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</si>
  <si>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</si>
  <si>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</si>
  <si>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</si>
  <si>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</si>
  <si>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</si>
  <si>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</si>
  <si>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</si>
  <si>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</si>
  <si>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</si>
  <si>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</si>
  <si>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</si>
  <si>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</si>
  <si>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</si>
  <si>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</si>
  <si>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</si>
  <si>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</si>
  <si>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</si>
  <si>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</si>
  <si>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</si>
  <si>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</si>
  <si>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</si>
  <si>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</si>
  <si>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</si>
  <si>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</si>
  <si>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</si>
  <si>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</si>
  <si>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</si>
  <si>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</si>
  <si>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</si>
  <si>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</si>
  <si>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</si>
  <si>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</si>
  <si>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</si>
  <si>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</si>
  <si>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</si>
  <si>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</si>
  <si>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</si>
  <si>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</si>
  <si>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</si>
  <si>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</si>
  <si>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</si>
  <si>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</si>
  <si>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</si>
  <si>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</si>
  <si>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</si>
  <si>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</si>
  <si>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</si>
  <si>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</si>
  <si>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</si>
  <si>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</si>
  <si>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</si>
  <si>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</si>
  <si>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</si>
  <si>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</si>
  <si>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</si>
  <si>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</si>
  <si>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</si>
  <si>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</si>
  <si>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</si>
  <si>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</si>
  <si>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</si>
  <si>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</si>
  <si>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</si>
  <si>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</si>
  <si>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</si>
  <si>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</si>
  <si>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</si>
  <si>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</si>
  <si>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</si>
  <si>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</si>
  <si>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</si>
  <si>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</si>
  <si>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</si>
  <si>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</si>
  <si>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</si>
  <si>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</si>
  <si>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</si>
  <si>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</si>
  <si>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</si>
  <si>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</si>
  <si>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</si>
  <si>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</si>
  <si>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</si>
  <si>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</si>
  <si>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</si>
  <si>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</si>
  <si>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</si>
  <si>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</si>
  <si>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</si>
  <si>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</si>
  <si>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</si>
  <si>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</si>
  <si>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</si>
  <si>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</si>
  <si>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</si>
  <si>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</si>
  <si>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</si>
  <si>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</si>
  <si>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</si>
  <si>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</si>
  <si>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</si>
  <si>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</si>
  <si>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</si>
  <si>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</si>
  <si>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</si>
  <si>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</si>
  <si>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</si>
  <si>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</si>
  <si>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</si>
  <si>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</si>
  <si>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</si>
  <si>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</si>
  <si>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</si>
  <si>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</si>
  <si>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</si>
  <si>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</si>
  <si>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</si>
  <si>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</si>
  <si>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</si>
  <si>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</si>
  <si>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</si>
  <si>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</si>
  <si>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</si>
  <si>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</si>
  <si>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</si>
  <si>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</si>
  <si>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</si>
  <si>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</si>
  <si>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</si>
  <si>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</si>
  <si>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</si>
  <si>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</si>
  <si>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</si>
  <si>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</si>
  <si>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</si>
  <si>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</si>
  <si>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</si>
  <si>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</si>
  <si>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</si>
  <si>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</si>
  <si>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</si>
  <si>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</si>
  <si>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</si>
  <si>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</si>
  <si>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</si>
  <si>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</si>
  <si>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</si>
  <si>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</si>
  <si>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</si>
  <si>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</si>
  <si>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</si>
  <si>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</si>
  <si>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</si>
  <si>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</si>
  <si>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</si>
  <si>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</si>
  <si>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</si>
  <si>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</si>
  <si>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</si>
  <si>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</si>
  <si>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</si>
  <si>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</si>
  <si>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</si>
  <si>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</si>
  <si>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</si>
  <si>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</si>
  <si>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</si>
  <si>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</si>
  <si>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</si>
  <si>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</si>
  <si>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</si>
  <si>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</si>
  <si>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</si>
  <si>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</si>
  <si>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</si>
  <si>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</si>
  <si>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</si>
  <si>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</si>
  <si>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</si>
  <si>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</si>
  <si>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</si>
  <si>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</si>
  <si>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</si>
  <si>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</si>
  <si>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</si>
  <si>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</si>
  <si>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</si>
  <si>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</si>
  <si>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</si>
  <si>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</si>
  <si>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</si>
  <si>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</si>
  <si>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</si>
  <si>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</si>
  <si>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</si>
  <si>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</si>
  <si>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</si>
  <si>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</si>
  <si>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</si>
  <si>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</si>
  <si>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</si>
  <si>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</si>
  <si>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</si>
  <si>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</si>
  <si>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</si>
  <si>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</si>
  <si>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</si>
  <si>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</si>
  <si>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</si>
  <si>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</si>
  <si>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</si>
  <si>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</si>
  <si>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</si>
  <si>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</si>
  <si>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</si>
  <si>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</si>
  <si>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</si>
  <si>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</si>
  <si>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</si>
  <si>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</si>
  <si>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</si>
  <si>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</si>
  <si>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</si>
  <si>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</si>
  <si>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</si>
  <si>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</si>
  <si>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</si>
  <si>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</si>
  <si>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</si>
  <si>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</si>
  <si>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</si>
  <si>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</si>
  <si>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</si>
  <si>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</si>
  <si>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</si>
  <si>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</si>
  <si>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</si>
  <si>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</si>
  <si>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</si>
  <si>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</si>
  <si>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</si>
  <si>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</si>
  <si>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</si>
  <si>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</si>
  <si>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</si>
  <si>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</si>
  <si>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</si>
  <si>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</si>
  <si>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</si>
  <si>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</si>
  <si>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</si>
  <si>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</si>
  <si>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</si>
  <si>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</si>
  <si>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</si>
  <si>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</si>
  <si>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</si>
  <si>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</si>
  <si>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</si>
  <si>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</si>
  <si>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</si>
  <si>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</si>
  <si>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</si>
  <si>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</si>
  <si>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</si>
  <si>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</si>
  <si>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</si>
  <si>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</si>
  <si>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</si>
  <si>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</si>
  <si>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</si>
  <si>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</si>
  <si>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</si>
  <si>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</si>
  <si>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</si>
  <si>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</si>
  <si>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</si>
  <si>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</si>
  <si>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</si>
  <si>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</si>
  <si>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</si>
  <si>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</si>
  <si>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</si>
  <si>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</si>
  <si>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</si>
  <si>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</si>
  <si>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</si>
  <si>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</si>
  <si>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</si>
  <si>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</si>
  <si>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</si>
  <si>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</si>
  <si>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</si>
  <si>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</si>
  <si>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</si>
  <si>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</si>
  <si>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</si>
  <si>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</si>
  <si>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</si>
  <si>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</si>
  <si>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</si>
  <si>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</si>
  <si>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</si>
  <si>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</si>
  <si>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</si>
  <si>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</si>
  <si>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</si>
  <si>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</si>
  <si>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</si>
  <si>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</si>
  <si>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</si>
  <si>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</si>
  <si>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</si>
  <si>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</si>
  <si>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</si>
  <si>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</si>
  <si>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</si>
  <si>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</si>
  <si>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</si>
  <si>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</si>
  <si>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</si>
  <si>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</si>
  <si>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</si>
  <si>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</si>
  <si>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</si>
  <si>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</si>
  <si>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</si>
  <si>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</si>
  <si>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</si>
  <si>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</si>
  <si>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</si>
  <si>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</si>
  <si>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</si>
  <si>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</si>
  <si>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</si>
  <si>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</si>
  <si>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</si>
  <si>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</si>
  <si>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</si>
  <si>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</si>
  <si>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</si>
  <si>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</si>
  <si>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</si>
  <si>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</si>
  <si>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</si>
  <si>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</si>
  <si>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</si>
  <si>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</si>
  <si>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</si>
  <si>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</si>
  <si>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</si>
  <si>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</si>
  <si>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</si>
  <si>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</si>
  <si>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</si>
  <si>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</si>
  <si>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</si>
  <si>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</si>
  <si>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</si>
  <si>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</si>
  <si>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</si>
  <si>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</si>
  <si>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</si>
  <si>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</si>
  <si>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</si>
  <si>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</si>
  <si>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</si>
  <si>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</si>
  <si>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</si>
  <si>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</si>
  <si>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</si>
  <si>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</si>
  <si>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</si>
  <si>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</si>
  <si>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</si>
  <si>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</si>
  <si>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</si>
  <si>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</si>
  <si>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</si>
  <si>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</si>
  <si>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</si>
  <si>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</si>
  <si>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</si>
  <si>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</si>
  <si>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</si>
  <si>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</si>
  <si>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</si>
  <si>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</si>
  <si>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</si>
  <si>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</si>
  <si>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</si>
  <si>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</si>
  <si>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</si>
  <si>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</si>
  <si>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</si>
  <si>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</si>
  <si>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</si>
  <si>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</si>
  <si>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</si>
  <si>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</si>
  <si>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</si>
  <si>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</si>
  <si>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</si>
  <si>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</si>
  <si>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</si>
  <si>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</si>
  <si>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</si>
  <si>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</si>
  <si>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</si>
  <si>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</si>
  <si>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</si>
  <si>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</si>
  <si>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</si>
  <si>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</si>
  <si>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</si>
  <si>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</si>
  <si>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</si>
  <si>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</si>
  <si>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</si>
  <si>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</si>
  <si>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</si>
  <si>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</si>
  <si>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</si>
  <si>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</si>
  <si>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</si>
  <si>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</si>
  <si>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</si>
  <si>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</si>
  <si>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</si>
  <si>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</si>
  <si>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</si>
  <si>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</si>
  <si>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</si>
  <si>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</si>
  <si>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</si>
  <si>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</si>
  <si>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</si>
  <si>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</si>
  <si>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</si>
  <si>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</si>
  <si>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</si>
  <si>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</si>
  <si>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</si>
  <si>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</si>
  <si>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</si>
  <si>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</si>
  <si>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</si>
  <si>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</si>
  <si>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</si>
  <si>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</si>
  <si>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</si>
  <si>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</si>
  <si>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</si>
  <si>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</si>
  <si>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</si>
  <si>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</si>
  <si>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</si>
  <si>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</si>
  <si>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</si>
  <si>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</si>
  <si>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</si>
  <si>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</si>
  <si>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</si>
  <si>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</si>
  <si>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</si>
  <si>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</si>
  <si>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</si>
  <si>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</si>
  <si>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</si>
  <si>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</si>
  <si>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</si>
  <si>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</si>
  <si>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</si>
  <si>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</si>
  <si>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</si>
  <si>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</si>
  <si>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</si>
  <si>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</si>
  <si>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</si>
  <si>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</si>
  <si>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</si>
  <si>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</si>
  <si>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</si>
  <si>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</si>
  <si>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</si>
  <si>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</si>
  <si>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</si>
  <si>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</si>
  <si>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</si>
  <si>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</si>
  <si>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</si>
  <si>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</si>
  <si>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</si>
  <si>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</si>
  <si>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</si>
  <si>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</si>
  <si>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</si>
  <si>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</si>
  <si>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</si>
  <si>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</si>
  <si>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</si>
  <si>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</si>
  <si>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</si>
  <si>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</si>
  <si>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</si>
  <si>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</si>
  <si>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</si>
  <si>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</si>
  <si>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</si>
  <si>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</si>
  <si>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</si>
  <si>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</si>
  <si>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</si>
  <si>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</si>
  <si>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</si>
  <si>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</si>
  <si>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</si>
  <si>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</si>
  <si>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</si>
  <si>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</si>
  <si>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</si>
  <si>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</si>
  <si>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</si>
  <si>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</si>
  <si>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</si>
  <si>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</si>
  <si>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</si>
  <si>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</si>
  <si>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</si>
  <si>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</si>
  <si>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</si>
  <si>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</si>
  <si>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</si>
  <si>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</si>
  <si>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</si>
  <si>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</si>
  <si>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</si>
  <si>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</si>
  <si>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</si>
  <si>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</si>
  <si>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</si>
  <si>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</si>
  <si>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</si>
  <si>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</si>
  <si>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</si>
  <si>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</si>
  <si>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</si>
  <si>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</si>
  <si>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</si>
  <si>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</si>
  <si>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</si>
  <si>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</si>
  <si>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</si>
  <si>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</si>
  <si>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</si>
  <si>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</si>
  <si>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</si>
  <si>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</si>
  <si>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</si>
  <si>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</si>
  <si>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</si>
  <si>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</si>
  <si>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</si>
  <si>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</si>
  <si>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</si>
  <si>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</si>
  <si>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</si>
  <si>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</si>
  <si>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</si>
  <si>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</si>
  <si>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</si>
  <si>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</si>
  <si>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</si>
  <si>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</si>
  <si>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</si>
  <si>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</si>
  <si>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</si>
  <si>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</si>
  <si>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</si>
  <si>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</si>
  <si>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</si>
  <si>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</si>
  <si>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</si>
  <si>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</si>
  <si>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</si>
  <si>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</si>
  <si>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</si>
  <si>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</si>
  <si>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</si>
  <si>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</si>
  <si>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</si>
  <si>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</si>
  <si>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</si>
  <si>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</si>
  <si>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</si>
  <si>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</si>
  <si>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</si>
  <si>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</si>
  <si>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</si>
  <si>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</si>
  <si>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</si>
  <si>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</si>
  <si>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</si>
  <si>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</si>
  <si>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</si>
  <si>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</si>
  <si>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</si>
  <si>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</si>
  <si>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</si>
  <si>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</si>
  <si>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</si>
  <si>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</si>
  <si>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</si>
  <si>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</si>
  <si>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</si>
  <si>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</si>
  <si>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</si>
  <si>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</si>
  <si>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</si>
  <si>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</si>
  <si>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</si>
  <si>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</si>
  <si>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</si>
  <si>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</si>
  <si>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</si>
  <si>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</si>
  <si>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</si>
  <si>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</si>
  <si>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</si>
  <si>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</si>
  <si>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</si>
  <si>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</si>
  <si>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</si>
  <si>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</si>
  <si>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</si>
  <si>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</si>
  <si>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</si>
  <si>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</si>
  <si>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</si>
  <si>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</si>
  <si>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</si>
  <si>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</si>
  <si>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</si>
  <si>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</si>
  <si>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</si>
  <si>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</si>
  <si>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</si>
  <si>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</si>
  <si>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</si>
  <si>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</si>
  <si>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</si>
  <si>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</si>
  <si>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</si>
  <si>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</si>
  <si>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</si>
  <si>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</si>
  <si>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</si>
  <si>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</si>
  <si>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</si>
  <si>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</si>
  <si>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</si>
  <si>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</si>
  <si>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</si>
  <si>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</si>
  <si>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</si>
  <si>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</si>
  <si>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</si>
  <si>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</si>
  <si>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</si>
  <si>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</si>
  <si>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</si>
  <si>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</si>
  <si>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</si>
  <si>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</si>
  <si>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</si>
  <si>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</si>
  <si>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</si>
  <si>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</si>
  <si>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</si>
  <si>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</si>
  <si>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</si>
  <si>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</si>
  <si>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</si>
  <si>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</si>
  <si>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</si>
  <si>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</si>
  <si>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</si>
  <si>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</si>
  <si>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</si>
  <si>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</si>
  <si>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</si>
  <si>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</si>
  <si>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</si>
  <si>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</si>
  <si>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</si>
  <si>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</si>
  <si>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</si>
  <si>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</si>
  <si>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</si>
  <si>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</si>
  <si>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</si>
  <si>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</si>
  <si>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</si>
  <si>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</si>
  <si>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</si>
  <si>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</si>
  <si>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</si>
  <si>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</si>
  <si>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</si>
  <si>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</si>
  <si>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</si>
  <si>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</si>
  <si>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</si>
  <si>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</si>
  <si>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</si>
  <si>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</si>
  <si>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</si>
  <si>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</si>
  <si>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</si>
  <si>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</si>
  <si>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</si>
  <si>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</si>
  <si>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</si>
  <si>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</si>
  <si>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</si>
  <si>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</si>
  <si>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</si>
  <si>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</si>
  <si>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</si>
  <si>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</si>
  <si>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</si>
  <si>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</si>
  <si>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</si>
  <si>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</si>
  <si>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</si>
  <si>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</si>
  <si>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</si>
  <si>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</si>
  <si>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</si>
  <si>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</si>
  <si>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</si>
  <si>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</si>
  <si>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</si>
  <si>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</si>
  <si>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</si>
  <si>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</si>
  <si>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</si>
  <si>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</si>
  <si>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</si>
  <si>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</si>
  <si>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</si>
  <si>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</si>
  <si>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</si>
  <si>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</si>
  <si>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</si>
  <si>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</si>
  <si>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</si>
  <si>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</si>
  <si>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</si>
  <si>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</si>
  <si>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</si>
  <si>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</si>
  <si>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</si>
  <si>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</si>
  <si>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</si>
  <si>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</si>
  <si>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</si>
  <si>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</si>
  <si>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</si>
  <si>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</si>
  <si>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</si>
  <si>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</si>
  <si>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</si>
  <si>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</si>
  <si>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</si>
  <si>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</si>
  <si>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</si>
  <si>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</si>
  <si>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</si>
  <si>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</si>
  <si>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</si>
  <si>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</si>
  <si>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</si>
  <si>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</si>
  <si>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</si>
  <si>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</si>
  <si>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</si>
  <si>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</si>
  <si>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</si>
  <si>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</si>
  <si>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</si>
  <si>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</si>
  <si>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</si>
  <si>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</si>
  <si>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</si>
  <si>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</si>
  <si>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</si>
  <si>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</si>
  <si>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</si>
  <si>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</si>
  <si>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</si>
  <si>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</si>
  <si>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</si>
  <si>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</si>
  <si>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</si>
  <si>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</si>
  <si>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</si>
  <si>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</si>
  <si>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</si>
  <si>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</si>
  <si>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</si>
  <si>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</si>
  <si>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</si>
  <si>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</si>
  <si>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</si>
  <si>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</si>
  <si>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</si>
  <si>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</si>
  <si>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</si>
  <si>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</si>
  <si>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</si>
  <si>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</si>
  <si>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</si>
  <si>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</si>
  <si>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</si>
  <si>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</si>
  <si>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</si>
  <si>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</si>
  <si>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</si>
  <si>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</si>
  <si>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</si>
  <si>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</si>
  <si>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</si>
  <si>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</si>
  <si>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</si>
  <si>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</si>
  <si>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</si>
  <si>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</si>
  <si>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</si>
  <si>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</si>
  <si>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</si>
  <si>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</si>
  <si>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</si>
  <si>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</si>
  <si>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</si>
  <si>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</si>
  <si>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</si>
  <si>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</si>
  <si>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</si>
  <si>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</si>
  <si>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</si>
  <si>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</si>
  <si>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</si>
  <si>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</si>
  <si>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</si>
  <si>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</si>
  <si>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</si>
  <si>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</si>
  <si>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</si>
  <si>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</si>
  <si>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</si>
  <si>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</si>
  <si>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</si>
  <si>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</si>
  <si>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</si>
  <si>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</si>
  <si>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</si>
  <si>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</si>
  <si>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</si>
  <si>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</si>
  <si>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</si>
  <si>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</si>
  <si>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</si>
  <si>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</si>
  <si>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</si>
  <si>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</si>
  <si>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</si>
  <si>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</si>
  <si>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</si>
  <si>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</si>
  <si>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</si>
  <si>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</si>
  <si>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</si>
  <si>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</si>
  <si>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</si>
  <si>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</si>
  <si>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</si>
  <si>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</si>
  <si>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</si>
  <si>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</si>
  <si>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</si>
  <si>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</si>
  <si>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</si>
  <si>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</si>
  <si>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</si>
  <si>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</si>
  <si>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</si>
  <si>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</si>
  <si>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</si>
  <si>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</si>
  <si>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</si>
  <si>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</si>
  <si>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</si>
  <si>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</si>
  <si>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</si>
  <si>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</si>
  <si>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</si>
  <si>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</si>
  <si>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</si>
  <si>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</si>
  <si>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</si>
  <si>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</si>
  <si>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</si>
  <si>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</si>
  <si>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</si>
  <si>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</si>
  <si>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</si>
  <si>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</si>
  <si>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</si>
  <si>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</si>
  <si>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</si>
  <si>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</si>
  <si>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</si>
  <si>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</si>
  <si>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</si>
  <si>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</si>
  <si>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</si>
  <si>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</si>
  <si>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</si>
  <si>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</si>
  <si>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</si>
  <si>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</si>
  <si>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</si>
  <si>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</si>
  <si>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</si>
  <si>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</si>
  <si>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</si>
  <si>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</si>
  <si>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</si>
  <si>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</si>
  <si>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</si>
  <si>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</si>
  <si>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</si>
  <si>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</si>
  <si>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</si>
  <si>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</si>
  <si>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</si>
  <si>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</si>
  <si>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</si>
  <si>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</si>
  <si>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</si>
  <si>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</si>
  <si>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</si>
  <si>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</si>
  <si>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</si>
  <si>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</si>
  <si>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</si>
  <si>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</si>
  <si>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</si>
  <si>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</si>
  <si>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</si>
  <si>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</si>
  <si>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</si>
  <si>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</si>
  <si>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</si>
  <si>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</si>
  <si>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</si>
  <si>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</si>
  <si>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</si>
  <si>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</si>
  <si>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</si>
  <si>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</si>
  <si>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</si>
  <si>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</si>
  <si>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</si>
  <si>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</si>
  <si>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</si>
  <si>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</si>
  <si>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</si>
  <si>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</si>
  <si>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</si>
  <si>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</si>
  <si>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</si>
  <si>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</si>
  <si>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</si>
  <si>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</si>
  <si>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</si>
  <si>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</si>
  <si>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</si>
  <si>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</si>
  <si>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</si>
  <si>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</si>
  <si>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</si>
  <si>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</si>
  <si>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</si>
  <si>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</si>
  <si>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</si>
  <si>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</si>
  <si>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</si>
  <si>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</si>
  <si>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</si>
  <si>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</si>
  <si>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</si>
  <si>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</si>
  <si>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</si>
  <si>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</si>
  <si>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</si>
  <si>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</si>
  <si>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</si>
  <si>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</si>
  <si>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</si>
  <si>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</si>
  <si>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</si>
  <si>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</si>
  <si>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</si>
  <si>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</si>
  <si>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</si>
  <si>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</si>
  <si>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</si>
  <si>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</si>
  <si>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</si>
  <si>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</si>
  <si>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</si>
  <si>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</si>
  <si>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</si>
  <si>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</si>
  <si>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</si>
  <si>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</si>
  <si>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</si>
  <si>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</si>
  <si>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</si>
  <si>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</si>
  <si>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</si>
  <si>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</si>
  <si>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</si>
  <si>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</si>
  <si>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</si>
  <si>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</si>
  <si>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</si>
  <si>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</si>
  <si>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</si>
  <si>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</si>
  <si>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</si>
  <si>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</si>
  <si>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</si>
  <si>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</si>
  <si>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</si>
  <si>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</si>
  <si>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</si>
  <si>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</si>
  <si>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</si>
  <si>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</si>
  <si>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</si>
  <si>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</si>
  <si>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</si>
  <si>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</si>
  <si>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</si>
  <si>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</si>
  <si>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</si>
  <si>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</si>
  <si>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</si>
  <si>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</si>
  <si>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</si>
  <si>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</si>
  <si>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</si>
  <si>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</si>
  <si>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</si>
  <si>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</si>
  <si>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</si>
  <si>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</si>
  <si>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</si>
  <si>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</si>
  <si>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</si>
  <si>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</si>
  <si>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</si>
  <si>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</si>
  <si>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</si>
  <si>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</si>
  <si>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</si>
  <si>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</si>
  <si>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</si>
  <si>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</si>
  <si>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</si>
  <si>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</si>
  <si>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</si>
  <si>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</si>
  <si>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</si>
  <si>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</si>
  <si>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</si>
  <si>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</si>
  <si>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</si>
  <si>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</si>
  <si>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</si>
  <si>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</si>
  <si>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</si>
  <si>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</si>
  <si>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</si>
  <si>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</si>
  <si>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</si>
  <si>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</si>
  <si>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</si>
  <si>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</si>
  <si>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</si>
  <si>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</si>
  <si>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</si>
  <si>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</si>
  <si>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</si>
  <si>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</si>
  <si>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</si>
  <si>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</si>
  <si>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</si>
  <si>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</si>
  <si>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</si>
  <si>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</si>
  <si>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</si>
  <si>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</si>
  <si>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</si>
  <si>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</si>
  <si>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</si>
  <si>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</si>
  <si>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</si>
  <si>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</si>
  <si>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</si>
  <si>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</si>
  <si>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</si>
  <si>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</si>
  <si>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</si>
  <si>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</si>
  <si>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</si>
  <si>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</si>
  <si>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</si>
  <si>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</si>
  <si>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</si>
  <si>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</si>
  <si>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</si>
  <si>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</si>
  <si>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</si>
  <si>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</si>
  <si>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</si>
  <si>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</si>
  <si>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</si>
  <si>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</si>
  <si>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</si>
  <si>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</si>
  <si>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</si>
  <si>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</si>
  <si>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</si>
  <si>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</si>
  <si>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</si>
  <si>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</si>
  <si>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</si>
  <si>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</si>
  <si>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</si>
  <si>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</si>
  <si>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</si>
  <si>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</si>
  <si>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</si>
  <si>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</si>
  <si>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</si>
  <si>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</si>
  <si>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</si>
  <si>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</si>
  <si>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</si>
  <si>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</si>
  <si>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</si>
  <si>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</si>
  <si>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</si>
  <si>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</si>
  <si>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</si>
  <si>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</si>
  <si>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</si>
  <si>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</si>
  <si>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</si>
  <si>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</si>
  <si>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</si>
  <si>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</si>
  <si>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</si>
  <si>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</si>
  <si>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</si>
  <si>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</si>
  <si>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</si>
  <si>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</si>
  <si>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</si>
  <si>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</si>
  <si>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</si>
  <si>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</si>
  <si>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</si>
  <si>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</si>
  <si>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</si>
  <si>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</si>
  <si>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</si>
  <si>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</si>
  <si>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</si>
  <si>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</si>
  <si>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</si>
  <si>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</si>
  <si>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</si>
  <si>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</si>
  <si>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</si>
  <si>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</si>
  <si>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</si>
  <si>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</si>
  <si>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</si>
  <si>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</si>
  <si>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</si>
  <si>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</si>
  <si>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</si>
  <si>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</si>
  <si>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</si>
  <si>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</si>
  <si>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</si>
  <si>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</si>
  <si>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</si>
  <si>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</si>
  <si>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</si>
  <si>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</si>
  <si>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</si>
  <si>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</si>
  <si>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</si>
  <si>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</si>
  <si>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</si>
  <si>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</si>
  <si>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</si>
  <si>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</si>
  <si>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</si>
  <si>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</si>
  <si>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</si>
  <si>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</si>
  <si>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</si>
  <si>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</si>
  <si>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</si>
  <si>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</si>
  <si>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</si>
  <si>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</si>
  <si>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</si>
  <si>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</si>
  <si>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</si>
  <si>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</si>
  <si>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</si>
  <si>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</si>
  <si>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</si>
  <si>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</si>
  <si>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</si>
  <si>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</si>
  <si>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</si>
  <si>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</si>
  <si>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</si>
  <si>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</si>
  <si>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</si>
  <si>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</si>
  <si>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</si>
  <si>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</si>
  <si>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</si>
  <si>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</si>
  <si>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</si>
  <si>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</si>
  <si>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</si>
  <si>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</si>
  <si>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</si>
  <si>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</si>
  <si>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</si>
  <si>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</si>
  <si>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</si>
  <si>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</si>
  <si>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</si>
  <si>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</si>
  <si>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</si>
  <si>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</si>
  <si>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</si>
  <si>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</si>
  <si>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</si>
  <si>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</si>
  <si>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</si>
  <si>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</si>
  <si>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</si>
  <si>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</si>
  <si>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</si>
  <si>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</si>
  <si>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</si>
  <si>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</si>
  <si>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</si>
  <si>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</si>
  <si>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</si>
  <si>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</si>
  <si>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</si>
  <si>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</si>
  <si>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</si>
  <si>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</si>
  <si>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</si>
  <si>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</si>
  <si>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</si>
  <si>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</si>
  <si>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</si>
  <si>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</si>
  <si>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</si>
  <si>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</si>
  <si>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</si>
  <si>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</si>
  <si>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</si>
  <si>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</si>
  <si>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</si>
  <si>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</si>
  <si>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</si>
  <si>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</si>
  <si>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</si>
  <si>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</si>
  <si>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</si>
  <si>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</si>
  <si>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</si>
  <si>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</si>
  <si>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</si>
  <si>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</si>
  <si>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</si>
  <si>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</si>
  <si>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</si>
  <si>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</si>
  <si>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</si>
  <si>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</si>
  <si>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</si>
  <si>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</si>
  <si>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</si>
  <si>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</si>
  <si>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</si>
  <si>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</si>
  <si>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</si>
  <si>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</si>
  <si>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</si>
  <si>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</si>
  <si>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</si>
  <si>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</si>
  <si>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</si>
  <si>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</si>
  <si>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</si>
  <si>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</si>
  <si>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</si>
  <si>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</si>
  <si>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</si>
  <si>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</si>
  <si>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</si>
  <si>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</si>
  <si>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</si>
  <si>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</si>
  <si>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</si>
  <si>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</si>
  <si>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</si>
  <si>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</si>
  <si>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</si>
  <si>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</si>
  <si>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</si>
  <si>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</si>
  <si>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</si>
  <si>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</si>
  <si>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</si>
  <si>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</si>
  <si>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</si>
  <si>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</si>
  <si>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</si>
  <si>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</si>
  <si>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</si>
  <si>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</si>
  <si>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</si>
  <si>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</si>
  <si>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</si>
  <si>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</si>
  <si>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</si>
  <si>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</si>
  <si>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</si>
  <si>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</si>
  <si>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</si>
  <si>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</si>
  <si>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</si>
  <si>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</si>
  <si>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</si>
  <si>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</si>
  <si>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</si>
  <si>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</si>
  <si>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</si>
  <si>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</si>
  <si>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</si>
  <si>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</si>
  <si>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</si>
  <si>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</si>
  <si>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</si>
  <si>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</si>
  <si>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</si>
  <si>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</si>
  <si>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</si>
  <si>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</si>
  <si>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</si>
  <si>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</si>
  <si>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</si>
  <si>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</si>
  <si>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</si>
  <si>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</si>
  <si>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</si>
  <si>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</si>
  <si>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</si>
  <si>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</si>
  <si>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</si>
  <si>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</si>
  <si>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</si>
  <si>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</si>
  <si>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</si>
  <si>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</si>
  <si>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</si>
  <si>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</si>
  <si>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</si>
  <si>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</si>
  <si>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</si>
  <si>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</si>
  <si>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</si>
  <si>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</si>
  <si>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</si>
  <si>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</si>
  <si>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</si>
  <si>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</si>
  <si>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</si>
  <si>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</si>
  <si>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</si>
  <si>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</si>
  <si>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</si>
  <si>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</si>
  <si>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</si>
  <si>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</si>
  <si>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</si>
  <si>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</si>
  <si>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</si>
  <si>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</si>
  <si>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</si>
  <si>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</si>
  <si>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</si>
  <si>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</si>
  <si>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</si>
  <si>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</si>
  <si>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</si>
  <si>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</si>
  <si>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</si>
  <si>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</si>
  <si>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</si>
  <si>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</si>
  <si>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</si>
  <si>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</si>
  <si>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</si>
  <si>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</si>
  <si>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</si>
  <si>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</si>
  <si>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</si>
  <si>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</si>
  <si>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</si>
  <si>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</si>
  <si>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</si>
  <si>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</si>
  <si>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</si>
  <si>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</si>
  <si>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</si>
  <si>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</si>
  <si>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</si>
  <si>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</si>
  <si>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</si>
  <si>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</si>
  <si>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</si>
  <si>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</si>
  <si>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</si>
  <si>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</si>
  <si>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</si>
  <si>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</si>
  <si>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</si>
  <si>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</si>
  <si>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</si>
  <si>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</si>
  <si>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</si>
  <si>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</si>
  <si>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</si>
  <si>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</si>
  <si>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</si>
  <si>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</si>
  <si>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</si>
  <si>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</si>
  <si>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</si>
  <si>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</si>
  <si>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</si>
  <si>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</si>
  <si>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</si>
  <si>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</si>
  <si>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</si>
  <si>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</si>
  <si>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</si>
  <si>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</si>
  <si>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</si>
  <si>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</si>
  <si>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</si>
  <si>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</si>
  <si>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</si>
  <si>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</si>
  <si>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</si>
  <si>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</si>
  <si>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</si>
  <si>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</si>
  <si>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</si>
  <si>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</si>
  <si>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</si>
  <si>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</si>
  <si>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</si>
  <si>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</si>
  <si>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</si>
  <si>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</si>
  <si>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</si>
  <si>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</si>
  <si>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</si>
  <si>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</si>
  <si>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</si>
  <si>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</si>
  <si>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</si>
  <si>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</si>
  <si>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</si>
  <si>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</si>
  <si>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</si>
  <si>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</si>
  <si>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</si>
  <si>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</si>
  <si>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</si>
  <si>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</si>
  <si>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</si>
  <si>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</si>
  <si>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</si>
  <si>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</si>
  <si>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</si>
  <si>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</si>
  <si>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</si>
  <si>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</si>
  <si>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</si>
  <si>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</si>
  <si>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</si>
  <si>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</si>
  <si>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</si>
  <si>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</si>
  <si>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</si>
  <si>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</si>
  <si>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</si>
  <si>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</si>
  <si>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</si>
  <si>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</si>
  <si>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</si>
  <si>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</si>
  <si>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</si>
  <si>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</si>
  <si>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</si>
  <si>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</si>
  <si>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</si>
  <si>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</si>
  <si>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</si>
  <si>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</si>
  <si>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</si>
  <si>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</si>
  <si>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</si>
  <si>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</si>
  <si>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</si>
  <si>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</si>
  <si>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</si>
  <si>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</si>
  <si>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</si>
  <si>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</si>
  <si>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</si>
  <si>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</si>
  <si>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</si>
  <si>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</si>
  <si>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</si>
  <si>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</si>
  <si>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</si>
  <si>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</si>
  <si>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</si>
  <si>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</si>
  <si>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</si>
  <si>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</si>
  <si>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</si>
  <si>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</si>
  <si>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</si>
  <si>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</si>
  <si>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</si>
  <si>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</si>
  <si>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</si>
  <si>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</si>
  <si>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</si>
  <si>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</si>
  <si>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</si>
  <si>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</si>
  <si>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</si>
  <si>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</si>
  <si>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</si>
  <si>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</si>
  <si>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</si>
  <si>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</si>
  <si>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</si>
  <si>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</si>
  <si>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</si>
  <si>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</si>
  <si>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</si>
  <si>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</si>
  <si>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</si>
  <si>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</si>
  <si>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</si>
  <si>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</si>
  <si>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</si>
  <si>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</si>
  <si>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</si>
  <si>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</si>
  <si>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</si>
  <si>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</si>
  <si>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</si>
  <si>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</si>
  <si>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</si>
  <si>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</si>
  <si>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</si>
  <si>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</si>
  <si>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</si>
  <si>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</si>
  <si>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</si>
  <si>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</si>
  <si>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</si>
  <si>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</si>
  <si>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</si>
  <si>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</si>
  <si>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</si>
  <si>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</si>
  <si>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</si>
  <si>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</si>
  <si>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</si>
  <si>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</si>
  <si>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</si>
  <si>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</si>
  <si>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</si>
  <si>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</si>
  <si>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</si>
  <si>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</si>
  <si>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</si>
  <si>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</si>
  <si>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</si>
  <si>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</si>
  <si>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</si>
  <si>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</si>
  <si>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</si>
  <si>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</si>
  <si>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</si>
  <si>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</si>
  <si>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</si>
  <si>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</si>
  <si>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</si>
  <si>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</si>
  <si>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</si>
  <si>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</si>
  <si>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</si>
  <si>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</si>
  <si>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</si>
  <si>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</si>
  <si>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</si>
  <si>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</si>
  <si>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</si>
  <si>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</si>
  <si>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</si>
  <si>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</si>
  <si>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</si>
  <si>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</si>
  <si>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</si>
  <si>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</si>
  <si>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</si>
  <si>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</si>
  <si>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</si>
  <si>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</si>
  <si>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</si>
  <si>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</si>
  <si>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</si>
  <si>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</si>
  <si>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</si>
  <si>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</si>
  <si>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</si>
  <si>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</si>
  <si>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</si>
  <si>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</si>
  <si>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</si>
  <si>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</si>
  <si>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</si>
  <si>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</si>
  <si>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</si>
  <si>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</si>
  <si>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</si>
  <si>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</si>
  <si>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</si>
  <si>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</si>
  <si>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</si>
  <si>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</si>
  <si>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</si>
  <si>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</si>
  <si>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</si>
  <si>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</si>
  <si>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</si>
  <si>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</si>
  <si>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</si>
  <si>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</si>
  <si>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</si>
  <si>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</si>
  <si>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</si>
  <si>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</si>
  <si>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</si>
  <si>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</si>
  <si>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</si>
  <si>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</si>
  <si>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</si>
  <si>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</si>
  <si>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</si>
  <si>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</si>
  <si>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</si>
  <si>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</si>
  <si>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</si>
  <si>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</si>
  <si>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</si>
  <si>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</si>
  <si>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</si>
  <si>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</si>
  <si>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</si>
  <si>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</si>
  <si>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</si>
  <si>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</si>
  <si>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</si>
  <si>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</si>
  <si>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</si>
  <si>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</si>
  <si>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</si>
  <si>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</si>
  <si>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</si>
  <si>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</si>
  <si>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</si>
  <si>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</si>
  <si>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</si>
  <si>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</si>
  <si>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</si>
  <si>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</si>
  <si>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</si>
  <si>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</si>
  <si>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</si>
  <si>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</si>
  <si>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</si>
  <si>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</si>
  <si>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</si>
  <si>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</si>
  <si>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</si>
  <si>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</si>
  <si>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</si>
  <si>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</si>
  <si>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</si>
  <si>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</si>
  <si>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</si>
  <si>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</si>
  <si>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</si>
  <si>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</si>
  <si>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</si>
  <si>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</si>
  <si>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</si>
  <si>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</si>
  <si>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</si>
  <si>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</si>
  <si>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</si>
  <si>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</si>
  <si>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</si>
  <si>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</si>
  <si>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</si>
  <si>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</si>
  <si>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</si>
  <si>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</si>
  <si>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</si>
  <si>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</si>
  <si>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</si>
  <si>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</si>
  <si>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</si>
  <si>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</si>
  <si>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</si>
  <si>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</si>
  <si>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</si>
  <si>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</si>
  <si>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</si>
  <si>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</si>
  <si>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</si>
  <si>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</si>
  <si>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</si>
  <si>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</si>
  <si>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</si>
  <si>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</si>
  <si>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</si>
  <si>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</si>
  <si>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</si>
  <si>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</si>
  <si>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</si>
  <si>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</si>
  <si>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</si>
  <si>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</si>
  <si>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</si>
  <si>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</si>
  <si>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</si>
  <si>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</si>
  <si>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</si>
  <si>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</si>
  <si>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</si>
  <si>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</si>
  <si>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</si>
  <si>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</si>
  <si>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</si>
  <si>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</si>
  <si>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</si>
  <si>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</si>
  <si>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</si>
  <si>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</si>
  <si>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</si>
  <si>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</si>
  <si>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</si>
  <si>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</si>
  <si>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</si>
  <si>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</si>
  <si>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</si>
  <si>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</si>
  <si>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</si>
  <si>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</si>
  <si>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</si>
  <si>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</si>
  <si>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</si>
  <si>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</si>
  <si>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</si>
  <si>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</si>
  <si>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</si>
  <si>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</si>
  <si>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</si>
  <si>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</si>
  <si>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</si>
  <si>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</si>
  <si>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</si>
  <si>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</si>
  <si>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</si>
  <si>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</si>
  <si>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</si>
  <si>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</si>
  <si>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</si>
  <si>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</si>
  <si>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</si>
  <si>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</si>
  <si>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</si>
  <si>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</si>
  <si>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</si>
  <si>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</si>
  <si>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</si>
  <si>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</si>
  <si>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</si>
  <si>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</si>
  <si>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</si>
  <si>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</si>
  <si>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</si>
  <si>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</si>
  <si>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</si>
  <si>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</si>
  <si>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</si>
  <si>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</si>
  <si>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</si>
  <si>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</si>
  <si>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</si>
  <si>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</si>
  <si>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</si>
  <si>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</si>
  <si>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</si>
  <si>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</si>
  <si>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</si>
  <si>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</si>
  <si>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</si>
  <si>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</si>
  <si>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</si>
  <si>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</si>
  <si>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</si>
  <si>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</si>
  <si>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</si>
  <si>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</si>
  <si>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</si>
  <si>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</si>
  <si>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</si>
  <si>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</si>
  <si>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</si>
  <si>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</si>
  <si>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</si>
  <si>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</si>
  <si>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</si>
  <si>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</si>
  <si>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</si>
  <si>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</si>
  <si>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</si>
  <si>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</si>
  <si>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</si>
  <si>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</si>
  <si>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</si>
  <si>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</si>
  <si>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</si>
  <si>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</si>
  <si>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</si>
  <si>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</si>
  <si>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</si>
  <si>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</si>
  <si>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</si>
  <si>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</si>
  <si>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</si>
  <si>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</si>
  <si>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</si>
  <si>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</si>
  <si>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</si>
  <si>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</si>
  <si>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</si>
  <si>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</si>
  <si>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</si>
  <si>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</si>
  <si>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</si>
  <si>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</si>
  <si>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</si>
  <si>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</si>
  <si>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</si>
  <si>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</si>
  <si>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</si>
  <si>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</si>
  <si>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</si>
  <si>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</si>
  <si>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</si>
  <si>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</si>
  <si>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</si>
  <si>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</si>
  <si>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</si>
  <si>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</si>
  <si>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</si>
  <si>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</si>
  <si>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</si>
  <si>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</si>
  <si>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</si>
  <si>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</si>
  <si>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</si>
  <si>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</si>
  <si>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</si>
  <si>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</si>
  <si>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</si>
  <si>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</si>
  <si>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</si>
  <si>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</si>
  <si>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</si>
  <si>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</si>
  <si>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</si>
  <si>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</si>
  <si>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</si>
  <si>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</si>
  <si>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</si>
  <si>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</si>
  <si>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</si>
  <si>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</si>
  <si>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</si>
  <si>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</si>
  <si>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</si>
  <si>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</si>
  <si>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</si>
  <si>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</si>
  <si>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</si>
  <si>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</si>
  <si>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</si>
  <si>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</si>
  <si>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</si>
  <si>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</si>
  <si>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</si>
  <si>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</si>
  <si>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</si>
  <si>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</si>
  <si>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</si>
  <si>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</si>
  <si>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</si>
  <si>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</si>
  <si>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</si>
  <si>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</si>
  <si>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</si>
  <si>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</si>
  <si>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</si>
  <si>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</si>
  <si>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</si>
  <si>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</si>
  <si>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</si>
  <si>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</si>
  <si>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</si>
  <si>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</si>
  <si>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</si>
  <si>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</si>
  <si>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</si>
  <si>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</si>
  <si>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</si>
  <si>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</si>
  <si>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</si>
  <si>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</si>
  <si>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</si>
  <si>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</si>
  <si>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</si>
  <si>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</si>
  <si>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</si>
  <si>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</si>
  <si>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</si>
  <si>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</si>
  <si>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</si>
  <si>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</si>
  <si>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</si>
  <si>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</si>
  <si>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</si>
  <si>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</si>
  <si>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</si>
  <si>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</si>
  <si>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</si>
  <si>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</si>
  <si>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</si>
  <si>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</si>
  <si>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</si>
  <si>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</si>
  <si>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</si>
  <si>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</si>
  <si>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</si>
  <si>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</si>
  <si>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</si>
  <si>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</si>
  <si>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</si>
  <si>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</si>
  <si>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</si>
  <si>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</si>
  <si>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</si>
  <si>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</si>
  <si>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</si>
  <si>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</si>
  <si>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</si>
  <si>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</si>
  <si>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</si>
  <si>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</si>
  <si>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</si>
  <si>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</si>
  <si>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</si>
  <si>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</si>
  <si>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</si>
  <si>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</si>
  <si>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</si>
  <si>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</si>
  <si>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</si>
  <si>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</si>
  <si>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</si>
  <si>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</si>
  <si>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</si>
  <si>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</si>
  <si>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</si>
  <si>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</si>
  <si>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</si>
  <si>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</si>
  <si>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</si>
  <si>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</si>
  <si>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</si>
  <si>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</si>
  <si>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</si>
  <si>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</si>
  <si>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</si>
  <si>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</si>
  <si>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</si>
  <si>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</si>
  <si>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</si>
  <si>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</si>
  <si>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</si>
  <si>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</si>
  <si>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</si>
  <si>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</si>
  <si>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</si>
  <si>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</si>
  <si>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</si>
  <si>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</si>
  <si>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</si>
  <si>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</si>
  <si>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</si>
  <si>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</si>
  <si>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</si>
  <si>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</si>
  <si>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</si>
  <si>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</si>
  <si>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</si>
  <si>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</si>
  <si>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</si>
  <si>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</si>
  <si>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</si>
  <si>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</si>
  <si>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</si>
  <si>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</si>
  <si>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</si>
  <si>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</si>
  <si>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</si>
  <si>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</si>
  <si>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</si>
  <si>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</si>
  <si>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</si>
  <si>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</si>
  <si>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</si>
  <si>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</si>
  <si>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</si>
  <si>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</si>
  <si>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</si>
  <si>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</si>
  <si>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</si>
  <si>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</si>
  <si>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</si>
  <si>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</si>
  <si>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</si>
  <si>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</si>
  <si>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</si>
  <si>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</si>
  <si>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</si>
  <si>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</si>
  <si>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</si>
  <si>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</si>
  <si>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</si>
  <si>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</si>
  <si>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</si>
  <si>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</si>
  <si>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</si>
  <si>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</si>
  <si>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</si>
  <si>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</si>
  <si>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</si>
  <si>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</si>
  <si>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</si>
  <si>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</si>
  <si>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</si>
  <si>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</si>
  <si>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</si>
  <si>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</si>
  <si>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</si>
  <si>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</si>
  <si>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</si>
  <si>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</si>
  <si>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</si>
  <si>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</si>
  <si>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</si>
  <si>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</si>
  <si>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</si>
  <si>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</si>
  <si>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</si>
  <si>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</si>
  <si>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</si>
  <si>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</si>
  <si>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</si>
  <si>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</si>
  <si>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</si>
  <si>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</si>
  <si>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</si>
  <si>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</si>
  <si>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</si>
  <si>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</si>
  <si>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</si>
  <si>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</si>
  <si>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</si>
  <si>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</si>
  <si>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</si>
  <si>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</si>
  <si>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</si>
  <si>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</si>
  <si>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</si>
  <si>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</si>
  <si>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</si>
  <si>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</si>
  <si>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</si>
  <si>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</si>
  <si>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</si>
  <si>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</si>
  <si>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</si>
  <si>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</si>
  <si>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</si>
  <si>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</si>
  <si>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</si>
  <si>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</si>
  <si>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</si>
  <si>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</si>
  <si>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</si>
  <si>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</si>
  <si>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</si>
  <si>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</si>
  <si>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</si>
  <si>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</si>
  <si>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</si>
  <si>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</si>
  <si>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</si>
  <si>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</si>
  <si>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</si>
  <si>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</si>
  <si>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</si>
  <si>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</si>
  <si>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</si>
  <si>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</si>
  <si>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</si>
  <si>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</si>
  <si>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</si>
  <si>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</si>
  <si>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</si>
  <si>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</si>
  <si>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</si>
  <si>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</si>
  <si>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</si>
  <si>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</si>
  <si>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</si>
  <si>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</si>
  <si>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</si>
  <si>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</si>
  <si>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</si>
  <si>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</si>
  <si>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</si>
  <si>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</si>
  <si>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</si>
  <si>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</si>
  <si>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</si>
  <si>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</si>
  <si>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</si>
  <si>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</si>
  <si>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</si>
  <si>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</si>
  <si>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</si>
  <si>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</si>
  <si>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</si>
  <si>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</si>
  <si>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</si>
  <si>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</si>
  <si>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</si>
  <si>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</si>
  <si>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</si>
  <si>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</si>
  <si>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</si>
  <si>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</si>
  <si>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</si>
  <si>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</si>
  <si>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</si>
  <si>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</si>
  <si>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</si>
  <si>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</si>
  <si>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</si>
  <si>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</si>
  <si>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</si>
  <si>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</si>
  <si>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</si>
  <si>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</si>
  <si>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</si>
  <si>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</si>
  <si>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</si>
  <si>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</si>
  <si>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</si>
  <si>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</si>
  <si>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</si>
  <si>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</si>
  <si>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</si>
  <si>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</si>
  <si>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</si>
  <si>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</si>
  <si>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</si>
  <si>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</si>
  <si>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</si>
  <si>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</si>
  <si>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</si>
  <si>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</si>
  <si>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</si>
  <si>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</si>
  <si>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</si>
  <si>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</si>
  <si>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</si>
  <si>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</si>
  <si>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</si>
  <si>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</si>
  <si>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</si>
  <si>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</si>
  <si>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</si>
  <si>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</si>
  <si>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</si>
  <si>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</si>
  <si>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</si>
  <si>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</si>
  <si>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</si>
  <si>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</si>
  <si>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</si>
  <si>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</si>
  <si>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</si>
  <si>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</si>
  <si>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</si>
  <si>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</si>
  <si>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</si>
  <si>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</si>
  <si>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</si>
  <si>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</si>
  <si>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</si>
  <si>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</si>
  <si>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</si>
  <si>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</si>
  <si>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</si>
  <si>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</si>
  <si>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</si>
  <si>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</si>
  <si>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</si>
  <si>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</si>
  <si>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</si>
  <si>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</si>
  <si>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</si>
  <si>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</si>
  <si>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</si>
  <si>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</si>
  <si>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</si>
  <si>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</si>
  <si>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</si>
  <si>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</si>
  <si>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</si>
  <si>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</si>
  <si>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</si>
  <si>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</si>
  <si>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</si>
  <si>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</si>
  <si>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</si>
  <si>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</si>
  <si>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</si>
  <si>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</si>
  <si>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</si>
  <si>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</si>
  <si>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</si>
  <si>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</si>
  <si>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</si>
  <si>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</si>
  <si>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</si>
  <si>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</si>
  <si>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</si>
  <si>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</si>
  <si>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</si>
  <si>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</si>
  <si>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</si>
  <si>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</si>
  <si>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</si>
  <si>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</si>
  <si>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</si>
  <si>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</si>
  <si>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</si>
  <si>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</si>
  <si>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</si>
  <si>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</si>
  <si>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</si>
  <si>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</si>
  <si>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</si>
  <si>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</si>
  <si>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</si>
  <si>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</si>
  <si>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</si>
  <si>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</si>
  <si>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</si>
  <si>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</si>
  <si>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</si>
  <si>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</si>
  <si>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</si>
  <si>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</si>
  <si>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</si>
  <si>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</si>
  <si>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</si>
  <si>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</si>
  <si>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</si>
  <si>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</si>
  <si>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</si>
  <si>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</si>
  <si>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</si>
  <si>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</si>
  <si>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</si>
  <si>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</si>
  <si>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</si>
  <si>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</si>
  <si>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</si>
  <si>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</si>
  <si>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</si>
  <si>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</si>
  <si>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</si>
  <si>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</si>
  <si>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</si>
  <si>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</si>
  <si>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</si>
  <si>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</si>
  <si>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</si>
  <si>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</si>
  <si>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</si>
  <si>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</si>
  <si>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</si>
  <si>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</si>
  <si>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</si>
  <si>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</si>
  <si>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</si>
  <si>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</si>
  <si>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</si>
  <si>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</si>
  <si>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</si>
  <si>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</si>
  <si>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</si>
  <si>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</si>
  <si>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</si>
  <si>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</si>
  <si>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</si>
  <si>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</si>
  <si>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</si>
  <si>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</si>
  <si>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</si>
  <si>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</si>
  <si>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</si>
  <si>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</si>
  <si>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</si>
  <si>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</si>
  <si>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</si>
  <si>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</si>
  <si>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</si>
  <si>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</si>
  <si>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</si>
  <si>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</si>
  <si>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</si>
  <si>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</si>
  <si>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</si>
  <si>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</si>
  <si>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</si>
  <si>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</si>
  <si>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</si>
  <si>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</si>
  <si>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</si>
  <si>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</si>
  <si>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</si>
  <si>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</si>
  <si>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</si>
  <si>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</si>
  <si>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</si>
  <si>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</si>
  <si>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</si>
  <si>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</si>
  <si>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</si>
  <si>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</si>
  <si>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</si>
  <si>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</si>
  <si>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</si>
  <si>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</si>
  <si>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</si>
  <si>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</si>
  <si>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</si>
  <si>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</si>
  <si>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</si>
  <si>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</si>
  <si>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</si>
  <si>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</si>
  <si>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</si>
  <si>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</si>
  <si>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</si>
  <si>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</si>
  <si>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</si>
  <si>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</si>
  <si>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</si>
  <si>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</si>
  <si>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</si>
  <si>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</si>
  <si>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</si>
  <si>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</si>
  <si>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</si>
  <si>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</si>
  <si>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</si>
  <si>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</si>
  <si>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</si>
  <si>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</si>
  <si>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</si>
  <si>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</si>
  <si>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</si>
  <si>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</si>
  <si>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</si>
  <si>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</si>
  <si>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</si>
  <si>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</si>
  <si>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</si>
  <si>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</si>
  <si>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</si>
  <si>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</si>
  <si>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</si>
  <si>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</si>
  <si>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</si>
  <si>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</si>
  <si>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</si>
  <si>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</si>
  <si>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</si>
  <si>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</si>
  <si>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</si>
  <si>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</si>
  <si>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</si>
  <si>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</si>
  <si>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</si>
  <si>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</si>
  <si>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</si>
  <si>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</si>
  <si>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</si>
  <si>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</si>
  <si>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</si>
  <si>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</si>
  <si>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</si>
  <si>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</si>
  <si>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</si>
  <si>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</si>
  <si>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</si>
  <si>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</si>
  <si>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</si>
  <si>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</si>
  <si>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</si>
  <si>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</si>
  <si>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</si>
  <si>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</si>
  <si>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</si>
  <si>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</si>
  <si>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</si>
  <si>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</si>
  <si>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</si>
  <si>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</si>
  <si>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</si>
  <si>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</si>
  <si>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</si>
  <si>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</si>
  <si>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</si>
  <si>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</si>
  <si>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</si>
  <si>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</si>
  <si>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</si>
  <si>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</si>
  <si>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</si>
  <si>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</si>
  <si>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</si>
  <si>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</si>
  <si>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</si>
  <si>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</si>
  <si>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</si>
  <si>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</si>
  <si>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</si>
  <si>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</si>
  <si>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</si>
  <si>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</si>
  <si>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</si>
  <si>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</si>
  <si>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</si>
  <si>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</si>
  <si>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</si>
  <si>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</si>
  <si>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</si>
  <si>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</si>
  <si>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</si>
  <si>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</si>
  <si>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</si>
  <si>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</si>
  <si>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</si>
  <si>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</si>
  <si>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</si>
  <si>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</si>
  <si>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</si>
  <si>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</si>
  <si>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</si>
  <si>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</si>
  <si>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</si>
  <si>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</si>
  <si>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</si>
  <si>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</si>
  <si>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</si>
  <si>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</si>
  <si>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</si>
  <si>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</si>
  <si>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</si>
  <si>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</si>
  <si>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</si>
  <si>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</si>
  <si>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</si>
  <si>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</si>
  <si>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</si>
  <si>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</si>
  <si>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</si>
  <si>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</si>
  <si>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</si>
  <si>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</si>
  <si>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</si>
  <si>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</si>
  <si>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</si>
  <si>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</si>
  <si>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</si>
  <si>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</si>
  <si>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</si>
  <si>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</si>
  <si>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</si>
  <si>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</si>
  <si>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</si>
  <si>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</si>
  <si>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</si>
  <si>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</si>
  <si>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</si>
  <si>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</si>
  <si>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</si>
  <si>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</si>
  <si>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</si>
  <si>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</si>
  <si>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</si>
  <si>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</si>
  <si>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</si>
  <si>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</si>
  <si>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</si>
  <si>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</si>
  <si>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</si>
  <si>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</si>
  <si>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</si>
  <si>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</si>
  <si>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</si>
  <si>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</si>
  <si>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</si>
  <si>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</si>
  <si>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</si>
  <si>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</si>
  <si>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</si>
  <si>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</si>
  <si>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</si>
  <si>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</si>
  <si>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</si>
  <si>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</si>
  <si>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</si>
  <si>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</si>
  <si>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</si>
  <si>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</si>
  <si>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</si>
  <si>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</si>
  <si>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</si>
  <si>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</si>
  <si>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</si>
  <si>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</si>
  <si>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</si>
  <si>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</si>
  <si>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</si>
  <si>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</si>
  <si>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</si>
  <si>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</si>
  <si>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</si>
  <si>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</si>
  <si>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</si>
  <si>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</si>
  <si>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</si>
  <si>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</si>
  <si>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</si>
  <si>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</si>
  <si>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</si>
  <si>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</si>
  <si>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</si>
  <si>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</si>
  <si>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</si>
  <si>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</si>
  <si>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</si>
  <si>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</si>
  <si>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</si>
  <si>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</si>
  <si>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</si>
  <si>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</si>
  <si>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</si>
  <si>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</si>
  <si>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</si>
  <si>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</si>
  <si>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</si>
  <si>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</si>
  <si>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</si>
  <si>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</si>
  <si>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</si>
  <si>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</si>
  <si>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</si>
  <si>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</si>
  <si>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</si>
  <si>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</si>
  <si>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</si>
  <si>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</si>
  <si>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</si>
  <si>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</si>
  <si>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</si>
  <si>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</si>
  <si>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</si>
  <si>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</si>
  <si>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</si>
  <si>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</si>
  <si>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</si>
  <si>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</si>
  <si>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</si>
  <si>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</si>
  <si>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</si>
  <si>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</si>
  <si>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</si>
  <si>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</si>
  <si>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</si>
  <si>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</si>
  <si>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</si>
  <si>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</si>
  <si>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</si>
  <si>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</si>
  <si>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</si>
  <si>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</si>
  <si>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</si>
  <si>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</si>
  <si>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</si>
  <si>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</si>
  <si>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</si>
  <si>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</si>
  <si>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</si>
  <si>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</si>
  <si>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</si>
  <si>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</si>
  <si>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</si>
  <si>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</si>
  <si>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</si>
  <si>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</si>
  <si>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</si>
  <si>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</si>
  <si>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</si>
  <si>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</si>
  <si>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</si>
  <si>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</si>
  <si>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</si>
  <si>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</si>
  <si>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</si>
  <si>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</si>
  <si>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</si>
  <si>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</si>
  <si>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</si>
  <si>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</si>
  <si>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</si>
  <si>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</si>
  <si>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</si>
  <si>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</si>
  <si>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</si>
  <si>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</si>
  <si>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</si>
  <si>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</si>
  <si>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</si>
  <si>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</si>
  <si>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</si>
  <si>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</si>
  <si>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</si>
  <si>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</si>
  <si>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</si>
  <si>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</si>
  <si>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</si>
  <si>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</si>
  <si>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</si>
  <si>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</si>
  <si>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</si>
  <si>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</si>
  <si>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</si>
  <si>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</si>
  <si>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</si>
  <si>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</si>
  <si>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</si>
  <si>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</si>
  <si>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</si>
  <si>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</si>
  <si>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</si>
  <si>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</si>
  <si>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</si>
  <si>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</si>
  <si>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</si>
  <si>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</si>
  <si>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</si>
  <si>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</si>
  <si>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</si>
  <si>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</si>
  <si>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</si>
  <si>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</si>
  <si>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</si>
  <si>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</si>
  <si>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</si>
  <si>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</si>
  <si>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</si>
  <si>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</si>
  <si>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</si>
  <si>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</si>
  <si>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</si>
  <si>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</si>
  <si>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</si>
  <si>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</si>
  <si>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</si>
  <si>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</si>
  <si>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</si>
  <si>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</si>
  <si>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</si>
  <si>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</si>
  <si>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</si>
  <si>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</si>
  <si>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</si>
  <si>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</si>
  <si>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</si>
  <si>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</si>
  <si>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</si>
  <si>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</si>
  <si>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</si>
  <si>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</si>
  <si>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</si>
  <si>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</si>
  <si>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</si>
  <si>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</si>
  <si>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</si>
  <si>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</si>
  <si>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</si>
  <si>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</si>
  <si>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</si>
  <si>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</si>
  <si>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</si>
  <si>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</si>
  <si>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</si>
  <si>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</si>
  <si>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</si>
  <si>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</si>
  <si>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</si>
  <si>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</si>
  <si>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</si>
  <si>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</si>
  <si>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</si>
  <si>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</si>
  <si>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</si>
  <si>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</si>
  <si>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</si>
  <si>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</si>
  <si>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</si>
  <si>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</si>
  <si>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</si>
  <si>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</si>
  <si>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</si>
  <si>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</si>
  <si>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</si>
  <si>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</si>
  <si>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</si>
  <si>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</si>
  <si>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</si>
  <si>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</si>
  <si>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</si>
  <si>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</si>
  <si>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</si>
  <si>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</si>
  <si>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</si>
  <si>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</si>
  <si>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</si>
  <si>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</si>
  <si>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</si>
  <si>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</si>
  <si>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</si>
  <si>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</si>
  <si>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</si>
  <si>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</si>
  <si>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</si>
  <si>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</si>
  <si>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</si>
  <si>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</si>
  <si>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</si>
  <si>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</si>
  <si>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</si>
  <si>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</si>
  <si>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</si>
  <si>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</si>
  <si>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</si>
  <si>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</si>
  <si>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</si>
  <si>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</si>
  <si>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</si>
  <si>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</si>
  <si>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</si>
  <si>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</si>
  <si>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</si>
  <si>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</si>
  <si>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</si>
  <si>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</si>
  <si>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</si>
  <si>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</si>
  <si>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</si>
  <si>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</si>
  <si>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</si>
  <si>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</si>
  <si>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</si>
  <si>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</si>
  <si>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</si>
  <si>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</si>
  <si>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</si>
  <si>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</si>
  <si>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</si>
  <si>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</si>
  <si>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</si>
  <si>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</si>
  <si>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</si>
  <si>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</si>
  <si>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</si>
  <si>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</si>
  <si>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</si>
  <si>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</si>
  <si>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</si>
  <si>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</si>
  <si>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</si>
  <si>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</si>
  <si>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</si>
  <si>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</si>
  <si>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</si>
  <si>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</si>
  <si>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</si>
  <si>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</si>
  <si>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</si>
  <si>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</si>
  <si>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</si>
  <si>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</si>
  <si>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</si>
  <si>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</si>
  <si>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</si>
  <si>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</si>
  <si>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</si>
  <si>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</si>
  <si>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</si>
  <si>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</si>
  <si>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</si>
  <si>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</si>
  <si>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</si>
  <si>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</si>
  <si>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</si>
  <si>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</si>
  <si>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</si>
  <si>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</si>
  <si>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</si>
  <si>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</si>
  <si>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</si>
  <si>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</si>
  <si>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</si>
  <si>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</si>
  <si>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</si>
  <si>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</si>
  <si>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</si>
  <si>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</si>
  <si>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</si>
  <si>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</si>
  <si>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</si>
  <si>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</si>
  <si>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</si>
  <si>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</si>
  <si>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</si>
  <si>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</si>
  <si>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</si>
  <si>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</si>
  <si>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</si>
  <si>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</si>
  <si>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</si>
  <si>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</si>
  <si>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</si>
  <si>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</si>
  <si>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</si>
  <si>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</si>
  <si>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</si>
  <si>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</si>
  <si>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</si>
  <si>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</si>
  <si>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</si>
  <si>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</si>
  <si>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</si>
  <si>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</si>
  <si>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</si>
  <si>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</si>
  <si>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</si>
  <si>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</si>
  <si>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</si>
  <si>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</si>
  <si>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</si>
  <si>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</si>
  <si>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</si>
  <si>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</si>
  <si>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</si>
  <si>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</si>
  <si>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</si>
  <si>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</si>
  <si>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</si>
  <si>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</si>
  <si>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</si>
  <si>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</si>
  <si>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</si>
  <si>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</si>
  <si>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</si>
  <si>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</si>
  <si>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</si>
  <si>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</si>
  <si>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</si>
  <si>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</si>
  <si>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</si>
  <si>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</si>
  <si>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</si>
  <si>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</si>
  <si>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</si>
  <si>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</si>
  <si>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</si>
  <si>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</si>
  <si>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</si>
  <si>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</si>
  <si>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</si>
  <si>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</si>
  <si>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</si>
  <si>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</si>
  <si>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</si>
  <si>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</si>
  <si>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</si>
  <si>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</si>
  <si>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</si>
  <si>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</si>
  <si>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</si>
  <si>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</si>
  <si>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</si>
  <si>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</si>
  <si>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</si>
  <si>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</si>
  <si>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</si>
  <si>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</si>
  <si>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</si>
  <si>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</si>
  <si>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</si>
  <si>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</si>
  <si>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</si>
  <si>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</si>
  <si>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</si>
  <si>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</si>
  <si>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</si>
  <si>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</si>
  <si>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</si>
  <si>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</si>
  <si>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</si>
  <si>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</si>
  <si>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</si>
  <si>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</si>
  <si>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</si>
  <si>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</si>
  <si>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</si>
  <si>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</si>
  <si>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</si>
  <si>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</si>
  <si>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</si>
  <si>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</si>
  <si>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</si>
  <si>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</si>
  <si>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</si>
  <si>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</si>
  <si>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</si>
  <si>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</si>
  <si>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</si>
  <si>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</si>
  <si>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</si>
  <si>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</si>
  <si>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</si>
  <si>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</si>
  <si>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</si>
  <si>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</si>
  <si>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</si>
  <si>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</si>
  <si>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</si>
  <si>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</si>
  <si>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</si>
  <si>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</si>
  <si>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</si>
  <si>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</si>
  <si>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</si>
  <si>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</si>
  <si>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</si>
  <si>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</si>
  <si>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</si>
  <si>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</si>
  <si>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</si>
  <si>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</si>
  <si>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</si>
  <si>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</si>
  <si>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</si>
  <si>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</si>
  <si>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</si>
  <si>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</si>
  <si>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</si>
  <si>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</si>
  <si>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</si>
  <si>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</si>
  <si>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</si>
  <si>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</si>
  <si>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</si>
  <si>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</si>
  <si>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</si>
  <si>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</si>
  <si>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</si>
  <si>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</si>
  <si>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</si>
  <si>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</si>
  <si>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</si>
  <si>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</si>
  <si>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</si>
  <si>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</si>
  <si>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</si>
  <si>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</si>
  <si>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</si>
  <si>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</si>
  <si>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</si>
  <si>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</si>
  <si>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</si>
  <si>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</si>
  <si>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</si>
  <si>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</si>
  <si>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</si>
  <si>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</si>
  <si>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</si>
  <si>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</si>
  <si>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</si>
  <si>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</si>
  <si>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</si>
  <si>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</si>
  <si>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</si>
  <si>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</si>
  <si>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</si>
  <si>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</si>
  <si>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</si>
  <si>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</si>
  <si>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</si>
  <si>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</si>
  <si>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</si>
  <si>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</si>
  <si>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</si>
  <si>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</si>
  <si>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</si>
  <si>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</si>
  <si>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</si>
  <si>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</si>
  <si>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</si>
  <si>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</si>
  <si>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</si>
  <si>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</si>
  <si>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</si>
  <si>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</si>
  <si>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</si>
  <si>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</si>
  <si>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</si>
  <si>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</si>
  <si>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</si>
  <si>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</si>
  <si>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</si>
  <si>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</si>
  <si>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</si>
  <si>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</si>
  <si>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</si>
  <si>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</si>
  <si>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</si>
  <si>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</si>
  <si>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</si>
  <si>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</si>
  <si>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</si>
  <si>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</si>
  <si>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</si>
  <si>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</si>
  <si>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</si>
  <si>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</si>
  <si>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</si>
  <si>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</si>
  <si>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</si>
  <si>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</si>
  <si>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</si>
  <si>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</si>
  <si>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</si>
  <si>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</si>
  <si>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</si>
  <si>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</si>
  <si>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</si>
  <si>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</si>
  <si>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</si>
  <si>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</si>
  <si>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</si>
  <si>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</si>
  <si>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</si>
  <si>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</si>
  <si>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</si>
  <si>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</si>
  <si>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</si>
  <si>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</si>
  <si>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</si>
  <si>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</si>
  <si>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</si>
  <si>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</si>
  <si>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</si>
  <si>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</si>
  <si>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</si>
  <si>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</si>
  <si>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</si>
  <si>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</si>
  <si>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</si>
  <si>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</si>
  <si>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</si>
  <si>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</si>
  <si>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</si>
  <si>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</si>
  <si>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</si>
  <si>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</si>
  <si>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</si>
  <si>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</si>
  <si>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</si>
  <si>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</si>
  <si>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</si>
  <si>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</si>
  <si>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</si>
  <si>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</si>
  <si>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</si>
  <si>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</si>
  <si>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</si>
  <si>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</si>
  <si>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</si>
  <si>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</si>
  <si>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</si>
  <si>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</si>
  <si>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</si>
  <si>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</si>
  <si>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</si>
  <si>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</si>
  <si>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</si>
  <si>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</si>
  <si>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</si>
  <si>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</si>
  <si>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</si>
  <si>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</si>
  <si>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</si>
  <si>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</si>
  <si>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</si>
  <si>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</si>
  <si>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</si>
  <si>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</si>
  <si>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</si>
  <si>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</si>
  <si>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</si>
  <si>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</si>
  <si>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</si>
  <si>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</si>
  <si>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</si>
  <si>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</si>
  <si>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</si>
  <si>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</si>
  <si>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</si>
  <si>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</si>
  <si>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</si>
  <si>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</si>
  <si>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</si>
  <si>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</si>
  <si>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</si>
  <si>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</si>
  <si>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</si>
  <si>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</si>
  <si>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</si>
  <si>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</si>
  <si>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</si>
  <si>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</si>
  <si>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</si>
  <si>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</si>
  <si>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</si>
  <si>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</si>
  <si>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</si>
  <si>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</si>
  <si>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</si>
  <si>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</si>
  <si>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</si>
  <si>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</si>
  <si>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</si>
  <si>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</si>
  <si>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</si>
  <si>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</si>
  <si>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</si>
  <si>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</si>
  <si>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</si>
  <si>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</si>
  <si>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</si>
  <si>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</si>
  <si>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</si>
  <si>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</si>
  <si>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</si>
  <si>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</si>
  <si>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</si>
  <si>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</si>
  <si>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</si>
  <si>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</si>
  <si>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</si>
  <si>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</si>
  <si>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</si>
  <si>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</si>
  <si>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</si>
  <si>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</si>
  <si>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</si>
  <si>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</si>
  <si>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</si>
  <si>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</si>
  <si>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</si>
  <si>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</si>
  <si>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</si>
  <si>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</si>
  <si>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</si>
  <si>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</si>
  <si>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</si>
  <si>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</si>
  <si>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</si>
  <si>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</si>
  <si>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</si>
  <si>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</si>
  <si>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</si>
  <si>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</si>
  <si>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</si>
  <si>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</si>
  <si>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</si>
  <si>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</si>
  <si>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</si>
  <si>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</si>
  <si>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</si>
  <si>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</si>
  <si>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</si>
  <si>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</si>
  <si>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</si>
  <si>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</si>
  <si>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</si>
  <si>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</si>
  <si>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</si>
  <si>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</si>
  <si>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</si>
  <si>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</si>
  <si>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</si>
  <si>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</si>
  <si>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</si>
  <si>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</si>
  <si>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</si>
  <si>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</si>
  <si>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</si>
  <si>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</si>
  <si>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</si>
  <si>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</si>
  <si>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</si>
  <si>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</si>
  <si>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</si>
  <si>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</si>
  <si>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</si>
  <si>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</si>
  <si>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</si>
  <si>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</si>
  <si>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</si>
  <si>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</si>
  <si>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</si>
  <si>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</si>
  <si>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</si>
  <si>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</si>
  <si>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</si>
  <si>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</si>
  <si>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</si>
  <si>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</si>
  <si>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</si>
  <si>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</si>
  <si>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</si>
  <si>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</si>
  <si>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</si>
  <si>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</si>
  <si>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</si>
  <si>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</si>
  <si>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</si>
  <si>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</si>
  <si>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</si>
  <si>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</si>
  <si>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</si>
  <si>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</si>
  <si>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</si>
  <si>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</si>
  <si>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</si>
  <si>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</si>
  <si>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</si>
  <si>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</si>
  <si>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</si>
  <si>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</si>
  <si>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</si>
  <si>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</si>
  <si>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</si>
  <si>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</si>
  <si>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</si>
  <si>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</si>
  <si>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</si>
  <si>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</si>
  <si>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</si>
  <si>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</si>
  <si>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</si>
  <si>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</si>
  <si>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</si>
  <si>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</si>
  <si>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</si>
  <si>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</si>
  <si>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</si>
  <si>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</si>
  <si>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</si>
  <si>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</si>
  <si>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</si>
  <si>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</si>
  <si>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</si>
  <si>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</si>
  <si>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</si>
  <si>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</si>
  <si>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</si>
  <si>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</si>
  <si>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</si>
  <si>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</si>
  <si>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</si>
  <si>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</si>
  <si>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</si>
  <si>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</si>
  <si>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</si>
  <si>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</si>
  <si>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</si>
  <si>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</si>
  <si>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</si>
  <si>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</si>
  <si>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</si>
  <si>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</si>
  <si>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</si>
  <si>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</si>
  <si>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</si>
  <si>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</si>
  <si>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</si>
  <si>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</si>
  <si>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</si>
  <si>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</si>
  <si>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</si>
  <si>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</si>
  <si>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</si>
  <si>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</si>
  <si>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</si>
  <si>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</si>
  <si>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</si>
  <si>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</si>
  <si>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</si>
  <si>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</si>
  <si>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</si>
  <si>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</si>
  <si>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</si>
  <si>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</si>
  <si>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</si>
  <si>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</si>
  <si>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</si>
  <si>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</si>
  <si>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</si>
  <si>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</si>
  <si>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</si>
  <si>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</si>
  <si>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</si>
  <si>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</si>
  <si>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</si>
  <si>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</si>
  <si>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</si>
  <si>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</si>
  <si>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</si>
  <si>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</si>
  <si>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</si>
  <si>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</si>
  <si>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</si>
  <si>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</si>
  <si>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</si>
  <si>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</si>
  <si>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</si>
  <si>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</si>
  <si>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</si>
  <si>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</si>
  <si>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</si>
  <si>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</si>
  <si>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</si>
  <si>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</si>
  <si>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</si>
  <si>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</si>
  <si>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</si>
  <si>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</si>
  <si>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</si>
  <si>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</si>
  <si>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</si>
  <si>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</si>
  <si>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</si>
  <si>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</si>
  <si>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</si>
  <si>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</si>
  <si>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</si>
  <si>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</si>
  <si>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</si>
  <si>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</si>
  <si>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</si>
  <si>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</si>
  <si>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</si>
  <si>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</si>
  <si>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</si>
  <si>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</si>
  <si>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</si>
  <si>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</si>
  <si>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</si>
  <si>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</si>
  <si>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</si>
  <si>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</si>
  <si>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</si>
  <si>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</si>
  <si>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</si>
  <si>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</si>
  <si>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</si>
  <si>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</si>
  <si>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</si>
  <si>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</si>
  <si>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</si>
  <si>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</si>
  <si>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</si>
  <si>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</si>
  <si>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</si>
  <si>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</si>
  <si>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</si>
  <si>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</si>
  <si>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</si>
  <si>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</si>
  <si>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</si>
  <si>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</si>
  <si>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</si>
  <si>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</si>
  <si>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</si>
  <si>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</si>
  <si>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</si>
  <si>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</si>
  <si>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</si>
  <si>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</si>
  <si>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</si>
  <si>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</si>
  <si>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</si>
  <si>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</si>
  <si>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</si>
  <si>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</si>
  <si>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</si>
  <si>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</si>
  <si>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</si>
  <si>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</si>
  <si>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</si>
  <si>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</si>
  <si>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</si>
  <si>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</si>
  <si>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</si>
  <si>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</si>
  <si>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</si>
  <si>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</si>
  <si>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</si>
  <si>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</si>
  <si>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</si>
  <si>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</si>
  <si>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</si>
  <si>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</si>
  <si>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</si>
  <si>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</si>
  <si>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</si>
  <si>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</si>
  <si>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</si>
  <si>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</si>
  <si>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</si>
  <si>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</si>
  <si>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</si>
  <si>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</si>
  <si>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</si>
  <si>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</si>
  <si>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</si>
  <si>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</si>
  <si>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</si>
  <si>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</si>
  <si>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</si>
  <si>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</si>
  <si>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</si>
  <si>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</si>
  <si>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</si>
  <si>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</si>
  <si>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</si>
  <si>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</si>
  <si>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</si>
  <si>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</si>
  <si>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</si>
  <si>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</si>
  <si>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</si>
  <si>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</si>
  <si>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</si>
  <si>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</si>
  <si>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</si>
  <si>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</si>
  <si>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</si>
  <si>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</si>
  <si>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</si>
  <si>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</si>
  <si>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</si>
  <si>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</si>
  <si>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</si>
  <si>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</si>
  <si>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</si>
  <si>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</si>
  <si>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</si>
  <si>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</si>
  <si>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</si>
  <si>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</si>
  <si>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</si>
  <si>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</si>
  <si>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</si>
  <si>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</si>
  <si>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</si>
  <si>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</si>
  <si>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</si>
  <si>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</si>
  <si>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</si>
  <si>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</si>
  <si>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</si>
  <si>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</si>
  <si>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</si>
  <si>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</si>
  <si>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</si>
  <si>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</si>
  <si>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</si>
  <si>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</si>
  <si>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</si>
  <si>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</si>
  <si>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</si>
  <si>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</si>
  <si>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</si>
  <si>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</si>
  <si>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</si>
  <si>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</si>
  <si>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</si>
  <si>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</si>
  <si>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</si>
  <si>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</si>
  <si>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</si>
  <si>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</si>
  <si>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</si>
  <si>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</si>
  <si>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</si>
  <si>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</si>
  <si>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</si>
  <si>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</si>
  <si>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</si>
  <si>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</si>
  <si>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</si>
  <si>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</si>
  <si>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</si>
  <si>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</si>
  <si>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</si>
  <si>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</si>
  <si>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</si>
  <si>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</si>
  <si>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</si>
  <si>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</si>
  <si>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</si>
  <si>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</si>
  <si>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</si>
  <si>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</si>
  <si>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</si>
  <si>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</si>
  <si>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</si>
  <si>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</si>
  <si>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</si>
  <si>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</si>
  <si>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</si>
  <si>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</si>
  <si>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</si>
  <si>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</si>
  <si>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</si>
  <si>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</si>
  <si>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</si>
  <si>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</si>
  <si>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</si>
  <si>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</si>
  <si>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</si>
  <si>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</si>
  <si>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</si>
  <si>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</si>
  <si>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</si>
  <si>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</si>
  <si>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</si>
  <si>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</si>
  <si>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</si>
  <si>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</si>
  <si>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</si>
  <si>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</si>
  <si>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</si>
  <si>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</si>
  <si>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</si>
  <si>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</si>
  <si>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</si>
  <si>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</si>
  <si>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</si>
  <si>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</si>
  <si>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</si>
  <si>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</si>
  <si>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</si>
  <si>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</si>
  <si>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</si>
  <si>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</si>
  <si>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</si>
  <si>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</si>
  <si>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</si>
  <si>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</si>
  <si>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</si>
  <si>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</si>
  <si>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</si>
  <si>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</si>
  <si>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</si>
  <si>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</si>
  <si>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</si>
  <si>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</si>
  <si>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</si>
  <si>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</si>
  <si>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</si>
  <si>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</si>
  <si>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</si>
  <si>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</si>
  <si>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</si>
  <si>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</si>
  <si>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</si>
  <si>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</si>
  <si>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</si>
  <si>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</si>
  <si>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</si>
  <si>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</si>
  <si>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</si>
  <si>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</si>
  <si>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</si>
  <si>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</si>
  <si>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</si>
  <si>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</si>
  <si>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</si>
  <si>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</si>
  <si>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</si>
  <si>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</si>
  <si>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</si>
  <si>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</si>
  <si>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</si>
  <si>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</si>
  <si>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</si>
  <si>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</si>
  <si>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</si>
  <si>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</si>
  <si>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</si>
  <si>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</si>
  <si>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</si>
  <si>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</si>
  <si>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</si>
  <si>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</si>
  <si>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</si>
  <si>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</si>
  <si>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</si>
  <si>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</si>
  <si>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</si>
  <si>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</si>
  <si>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</si>
  <si>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</si>
  <si>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</si>
  <si>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</si>
  <si>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</si>
  <si>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</si>
  <si>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</si>
  <si>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</si>
  <si>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</si>
  <si>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</si>
  <si>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</si>
  <si>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</si>
  <si>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</si>
  <si>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</si>
  <si>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</si>
  <si>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</si>
  <si>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</si>
  <si>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</si>
  <si>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</si>
  <si>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</si>
  <si>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</si>
  <si>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</si>
  <si>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</si>
  <si>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</si>
  <si>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</si>
  <si>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</si>
  <si>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</si>
  <si>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</si>
  <si>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</si>
  <si>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</si>
  <si>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</si>
  <si>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</si>
  <si>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</si>
  <si>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</si>
  <si>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</si>
  <si>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</si>
  <si>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</si>
  <si>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</si>
  <si>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</si>
  <si>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</si>
  <si>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</si>
  <si>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</si>
  <si>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</si>
  <si>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</si>
  <si>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</si>
  <si>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</si>
  <si>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</si>
  <si>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</si>
  <si>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</si>
  <si>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</si>
  <si>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</si>
  <si>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</si>
  <si>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</si>
  <si>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</si>
  <si>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</si>
  <si>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</si>
  <si>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</si>
  <si>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</si>
  <si>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</si>
  <si>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</si>
  <si>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</si>
  <si>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</si>
  <si>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</si>
  <si>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</si>
  <si>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</si>
  <si>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</si>
  <si>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</si>
  <si>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</si>
  <si>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</si>
  <si>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</si>
  <si>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</si>
  <si>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</si>
  <si>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</si>
  <si>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</si>
  <si>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</si>
  <si>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</si>
  <si>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</si>
  <si>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</si>
  <si>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</si>
  <si>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</si>
  <si>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</si>
  <si>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</si>
  <si>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</si>
  <si>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</si>
  <si>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</si>
  <si>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</si>
  <si>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</si>
  <si>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</si>
  <si>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</si>
  <si>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</si>
  <si>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</si>
  <si>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</si>
  <si>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</si>
  <si>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</si>
  <si>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</si>
  <si>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</si>
  <si>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</si>
  <si>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</si>
  <si>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</si>
  <si>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</si>
  <si>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</si>
  <si>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</si>
  <si>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</si>
  <si>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</si>
  <si>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</si>
  <si>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</si>
  <si>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</si>
  <si>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</si>
  <si>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</si>
  <si>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</si>
  <si>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</si>
  <si>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</si>
  <si>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</si>
  <si>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</si>
  <si>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</si>
  <si>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</si>
  <si>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</si>
  <si>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</si>
  <si>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</si>
  <si>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</si>
  <si>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</si>
  <si>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</si>
  <si>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</si>
  <si>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</si>
  <si>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</si>
  <si>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</si>
  <si>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</si>
  <si>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</si>
  <si>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</si>
  <si>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</si>
  <si>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</si>
  <si>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</si>
  <si>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</si>
  <si>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</si>
  <si>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</si>
  <si>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</si>
  <si>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</si>
  <si>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</si>
  <si>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</si>
  <si>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</si>
  <si>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</si>
  <si>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</si>
  <si>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</si>
  <si>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</si>
  <si>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</si>
  <si>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</si>
  <si>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</si>
  <si>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</si>
  <si>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</si>
  <si>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</si>
  <si>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</si>
  <si>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</si>
  <si>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</si>
  <si>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</si>
  <si>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</si>
  <si>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</si>
  <si>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</si>
  <si>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</si>
  <si>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</si>
  <si>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</si>
  <si>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</si>
  <si>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</si>
  <si>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</si>
  <si>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</si>
  <si>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</si>
  <si>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</si>
  <si>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</si>
  <si>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</si>
  <si>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</si>
  <si>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</si>
  <si>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</si>
  <si>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</si>
  <si>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</si>
  <si>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</si>
  <si>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</si>
  <si>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</si>
  <si>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</si>
  <si>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</si>
  <si>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</si>
  <si>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</si>
  <si>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</si>
  <si>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</si>
  <si>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</si>
  <si>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</si>
  <si>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</si>
  <si>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</si>
  <si>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</si>
  <si>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</si>
  <si>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</si>
  <si>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</si>
  <si>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</si>
  <si>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</si>
  <si>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</si>
  <si>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</si>
  <si>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</si>
  <si>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</si>
  <si>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</si>
  <si>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</si>
  <si>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</si>
  <si>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</si>
  <si>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</si>
  <si>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</si>
  <si>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</si>
  <si>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</si>
  <si>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</si>
  <si>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</si>
  <si>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</si>
  <si>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</si>
  <si>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</si>
  <si>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</si>
  <si>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</si>
  <si>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</si>
  <si>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</si>
  <si>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</si>
  <si>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</si>
  <si>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</si>
  <si>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</si>
  <si>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</si>
  <si>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</si>
  <si>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</si>
  <si>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</si>
  <si>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</si>
  <si>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</si>
  <si>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</si>
  <si>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</si>
  <si>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</si>
  <si>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</si>
  <si>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</si>
  <si>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</si>
  <si>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</si>
  <si>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</si>
  <si>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</si>
  <si>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</si>
  <si>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</si>
  <si>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</si>
  <si>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</si>
  <si>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</si>
  <si>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</si>
  <si>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</si>
  <si>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</si>
  <si>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</si>
  <si>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</si>
  <si>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</si>
  <si>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</si>
  <si>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</si>
  <si>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</si>
  <si>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</si>
  <si>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</si>
  <si>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</si>
  <si>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</si>
  <si>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</si>
  <si>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</si>
  <si>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</si>
  <si>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</si>
  <si>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</si>
  <si>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</si>
  <si>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</si>
  <si>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</si>
  <si>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</si>
  <si>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</si>
  <si>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</si>
  <si>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</si>
  <si>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</si>
  <si>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</si>
  <si>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</si>
  <si>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</si>
  <si>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</si>
  <si>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</si>
  <si>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</si>
  <si>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</si>
  <si>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</si>
  <si>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</si>
  <si>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</si>
  <si>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</si>
  <si>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</si>
  <si>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</si>
  <si>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</si>
  <si>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</si>
  <si>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</si>
  <si>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</si>
  <si>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</si>
  <si>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</si>
  <si>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</si>
  <si>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</si>
  <si>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</si>
  <si>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</si>
  <si>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</si>
  <si>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</si>
  <si>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</si>
  <si>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</si>
  <si>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</si>
  <si>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</si>
  <si>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</si>
  <si>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</si>
  <si>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</si>
  <si>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</si>
  <si>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</si>
  <si>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</si>
  <si>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</si>
  <si>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</si>
  <si>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</si>
  <si>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</si>
  <si>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</si>
  <si>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</si>
  <si>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</si>
  <si>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</si>
  <si>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</si>
  <si>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</si>
  <si>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</si>
  <si>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</si>
  <si>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</si>
  <si>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</si>
  <si>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</si>
  <si>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</si>
  <si>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</si>
  <si>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</si>
  <si>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</si>
  <si>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</si>
  <si>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</si>
  <si>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</si>
  <si>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</si>
  <si>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</si>
  <si>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</si>
  <si>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</si>
  <si>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</si>
  <si>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</si>
  <si>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</si>
  <si>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</si>
  <si>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</si>
  <si>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</si>
  <si>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</si>
  <si>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</si>
  <si>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</si>
  <si>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</si>
  <si>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</si>
  <si>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</si>
  <si>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</si>
  <si>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</si>
  <si>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</si>
  <si>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</si>
  <si>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</si>
  <si>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</si>
  <si>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</si>
  <si>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</si>
  <si>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</si>
  <si>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</si>
  <si>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</si>
  <si>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</si>
  <si>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</si>
  <si>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</si>
  <si>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</si>
  <si>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</si>
  <si>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</si>
  <si>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</si>
  <si>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</si>
  <si>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</si>
  <si>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</si>
  <si>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</si>
  <si>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</si>
  <si>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</si>
  <si>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</si>
  <si>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</si>
  <si>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</si>
  <si>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</si>
  <si>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</si>
  <si>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</si>
  <si>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</si>
  <si>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</si>
  <si>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</si>
  <si>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</si>
  <si>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</si>
  <si>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</si>
  <si>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</si>
  <si>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</si>
  <si>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</si>
  <si>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</si>
  <si>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</si>
  <si>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</si>
  <si>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</si>
  <si>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</si>
  <si>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</si>
  <si>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</si>
  <si>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</si>
  <si>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</si>
  <si>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</si>
  <si>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</si>
  <si>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</si>
  <si>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</si>
  <si>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</si>
  <si>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</si>
  <si>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</si>
  <si>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</si>
  <si>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</si>
  <si>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</si>
  <si>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</si>
  <si>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</si>
  <si>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</si>
  <si>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</si>
  <si>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</si>
  <si>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</si>
  <si>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</si>
  <si>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</si>
  <si>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</si>
  <si>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</si>
  <si>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</si>
  <si>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</si>
  <si>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</si>
  <si>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</si>
  <si>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</si>
  <si>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</si>
  <si>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</si>
  <si>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</si>
  <si>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</si>
  <si>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</si>
  <si>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</si>
  <si>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</si>
  <si>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</si>
  <si>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</si>
  <si>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</si>
  <si>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</si>
  <si>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</si>
  <si>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</si>
  <si>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</si>
  <si>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</si>
  <si>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</si>
  <si>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</si>
  <si>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</si>
  <si>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</si>
  <si>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</si>
  <si>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</si>
  <si>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</si>
  <si>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</si>
  <si>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</si>
  <si>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</si>
  <si>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</si>
  <si>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</si>
  <si>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</si>
  <si>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</si>
  <si>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</si>
  <si>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</si>
  <si>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</si>
  <si>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</si>
  <si>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</si>
  <si>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</si>
  <si>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</si>
  <si>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</si>
  <si>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</si>
  <si>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</si>
  <si>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</si>
  <si>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</si>
  <si>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</si>
  <si>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</si>
  <si>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</si>
  <si>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</si>
  <si>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</si>
  <si>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</si>
  <si>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</si>
  <si>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</si>
  <si>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</si>
  <si>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</si>
  <si>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</si>
  <si>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</si>
  <si>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</si>
  <si>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</si>
  <si>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</si>
  <si>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</si>
  <si>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</si>
  <si>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</si>
  <si>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</si>
  <si>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</si>
  <si>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</si>
  <si>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</si>
  <si>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</si>
  <si>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</si>
  <si>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</si>
  <si>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</si>
  <si>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</si>
  <si>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</si>
  <si>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</si>
  <si>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</si>
  <si>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</si>
  <si>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</si>
  <si>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</si>
  <si>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</si>
  <si>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</si>
  <si>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</si>
  <si>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</si>
  <si>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</si>
  <si>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</si>
  <si>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</si>
  <si>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</si>
  <si>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</si>
  <si>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</si>
  <si>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</si>
  <si>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</si>
  <si>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</si>
  <si>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</si>
  <si>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</si>
  <si>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</si>
  <si>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</si>
  <si>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</si>
  <si>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</si>
  <si>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</si>
  <si>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</si>
  <si>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</si>
  <si>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</si>
  <si>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</si>
  <si>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</si>
  <si>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</si>
  <si>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</si>
  <si>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</si>
  <si>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</si>
  <si>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</si>
  <si>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</si>
  <si>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</si>
  <si>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</si>
  <si>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</si>
  <si>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</si>
  <si>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</si>
  <si>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</si>
  <si>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</si>
  <si>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</si>
  <si>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</si>
  <si>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</si>
  <si>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</si>
  <si>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</si>
  <si>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</si>
  <si>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</si>
  <si>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</si>
  <si>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</si>
  <si>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</si>
  <si>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</si>
  <si>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</si>
  <si>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</si>
  <si>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</si>
  <si>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</si>
  <si>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</si>
  <si>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</si>
  <si>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</si>
  <si>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</si>
  <si>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</si>
  <si>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</si>
  <si>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</si>
  <si>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</si>
  <si>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</si>
  <si>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</si>
  <si>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</si>
  <si>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</si>
  <si>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</si>
  <si>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</si>
  <si>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</si>
  <si>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</si>
  <si>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</si>
  <si>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</si>
  <si>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</si>
  <si>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</si>
  <si>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</si>
  <si>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</si>
  <si>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</si>
  <si>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</si>
  <si>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</si>
  <si>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</si>
  <si>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</si>
  <si>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</si>
  <si>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</si>
  <si>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</si>
  <si>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</si>
  <si>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</si>
  <si>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</si>
  <si>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</si>
  <si>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</si>
  <si>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</si>
  <si>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</si>
  <si>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</si>
  <si>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</si>
  <si>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</si>
  <si>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</si>
  <si>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</si>
  <si>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</si>
  <si>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</si>
  <si>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</si>
  <si>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</si>
  <si>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</si>
  <si>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</si>
  <si>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</si>
  <si>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</si>
  <si>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</si>
  <si>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</si>
  <si>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</si>
  <si>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</si>
  <si>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</si>
  <si>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</si>
  <si>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</si>
  <si>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</si>
  <si>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</si>
  <si>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</si>
  <si>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</si>
  <si>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</si>
  <si>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</si>
  <si>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</si>
  <si>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</si>
  <si>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</si>
  <si>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</si>
  <si>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</si>
  <si>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</si>
  <si>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</si>
  <si>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</si>
  <si>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</si>
  <si>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</si>
  <si>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</si>
  <si>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</si>
  <si>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</si>
  <si>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</si>
  <si>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</si>
  <si>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</si>
  <si>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</si>
  <si>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</si>
  <si>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</si>
  <si>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</si>
  <si>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</si>
  <si>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</si>
  <si>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</si>
  <si>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</si>
  <si>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</si>
  <si>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</si>
  <si>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</si>
  <si>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</si>
  <si>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</si>
  <si>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</si>
  <si>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</si>
  <si>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</si>
  <si>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</si>
  <si>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</si>
  <si>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</si>
  <si>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</si>
  <si>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</si>
  <si>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</si>
  <si>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</si>
  <si>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</si>
  <si>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</si>
  <si>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</si>
  <si>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</si>
  <si>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</si>
  <si>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</si>
  <si>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</si>
  <si>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</si>
  <si>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</si>
  <si>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</si>
  <si>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</si>
  <si>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</si>
  <si>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</si>
  <si>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</si>
  <si>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</si>
  <si>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</si>
  <si>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</si>
  <si>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</si>
  <si>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</si>
  <si>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</si>
  <si>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</si>
  <si>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</si>
  <si>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</si>
  <si>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</si>
  <si>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</si>
  <si>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</si>
  <si>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</si>
  <si>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</si>
  <si>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</si>
  <si>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</si>
  <si>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</si>
  <si>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</si>
  <si>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</si>
  <si>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</si>
  <si>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</si>
  <si>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</si>
  <si>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</si>
  <si>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</si>
  <si>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</si>
  <si>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</si>
  <si>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</si>
  <si>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</si>
  <si>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</si>
  <si>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</si>
  <si>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</si>
  <si>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</si>
  <si>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</si>
  <si>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</si>
  <si>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</si>
  <si>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</si>
  <si>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</si>
  <si>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</si>
  <si>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</si>
  <si>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</si>
  <si>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</si>
  <si>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</si>
  <si>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</si>
  <si>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</si>
  <si>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</si>
  <si>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</si>
  <si>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</si>
  <si>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</si>
  <si>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</si>
  <si>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</si>
  <si>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</si>
  <si>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</si>
  <si>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</si>
  <si>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</si>
  <si>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</si>
  <si>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</si>
  <si>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</si>
  <si>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</si>
  <si>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</si>
  <si>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</si>
  <si>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</si>
  <si>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</si>
  <si>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</si>
  <si>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</si>
  <si>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</si>
  <si>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</si>
  <si>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</si>
  <si>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</si>
  <si>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</si>
  <si>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</si>
  <si>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</si>
  <si>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</si>
  <si>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</si>
  <si>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</si>
  <si>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</si>
  <si>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</si>
  <si>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</si>
  <si>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</si>
  <si>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</si>
  <si>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</si>
  <si>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</si>
  <si>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</si>
  <si>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</si>
  <si>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</si>
  <si>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</si>
  <si>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</si>
  <si>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</si>
  <si>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</si>
  <si>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</si>
  <si>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</si>
  <si>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</si>
  <si>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</si>
  <si>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</si>
  <si>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</si>
  <si>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</si>
  <si>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</si>
  <si>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</si>
  <si>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</si>
  <si>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</si>
  <si>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</si>
  <si>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</si>
  <si>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</si>
  <si>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</si>
  <si>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</si>
  <si>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</si>
  <si>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</si>
  <si>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</si>
  <si>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</si>
  <si>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</si>
  <si>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</si>
  <si>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</si>
  <si>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</si>
  <si>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</si>
  <si>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</si>
  <si>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</si>
  <si>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</si>
  <si>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</si>
  <si>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</si>
  <si>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</si>
  <si>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</si>
  <si>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</si>
  <si>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</si>
  <si>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</si>
  <si>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</si>
  <si>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</si>
  <si>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</si>
  <si>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</si>
  <si>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</si>
  <si>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</si>
  <si>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</si>
  <si>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</si>
  <si>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</si>
  <si>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</si>
  <si>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</si>
  <si>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</si>
  <si>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</si>
  <si>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</si>
  <si>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</si>
  <si>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</si>
  <si>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</si>
  <si>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</si>
  <si>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</si>
  <si>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</si>
  <si>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</si>
  <si>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</si>
  <si>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</si>
  <si>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</si>
  <si>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</si>
  <si>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</si>
  <si>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</si>
  <si>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</si>
  <si>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</si>
  <si>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</si>
  <si>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</si>
  <si>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</si>
  <si>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</si>
  <si>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</si>
  <si>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</si>
  <si>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</si>
  <si>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</si>
  <si>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</si>
  <si>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</si>
  <si>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</si>
  <si>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</si>
  <si>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</si>
  <si>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</si>
  <si>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</si>
  <si>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</si>
  <si>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</si>
  <si>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</si>
  <si>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</si>
  <si>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</si>
  <si>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</si>
  <si>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</si>
  <si>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</si>
  <si>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</si>
  <si>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</si>
  <si>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</si>
  <si>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</si>
  <si>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</si>
  <si>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</si>
  <si>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</si>
  <si>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</si>
  <si>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</si>
  <si>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</si>
  <si>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</si>
  <si>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</si>
  <si>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</si>
  <si>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</si>
  <si>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</si>
  <si>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</si>
  <si>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</si>
  <si>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</si>
  <si>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</si>
  <si>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</si>
  <si>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</si>
  <si>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</si>
  <si>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</si>
  <si>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</si>
  <si>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</si>
  <si>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</si>
  <si>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</si>
  <si>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</si>
  <si>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</si>
  <si>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</si>
  <si>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</si>
  <si>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</si>
  <si>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</si>
  <si>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</si>
  <si>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</si>
  <si>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</si>
  <si>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</si>
  <si>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</si>
  <si>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</si>
  <si>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</si>
  <si>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</si>
  <si>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</si>
  <si>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</si>
  <si>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</si>
  <si>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</si>
  <si>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</si>
  <si>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</si>
  <si>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</si>
  <si>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</si>
  <si>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</si>
  <si>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</si>
  <si>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</si>
  <si>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</si>
  <si>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</si>
  <si>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</si>
  <si>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</si>
  <si>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</si>
  <si>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</si>
  <si>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</si>
  <si>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</si>
  <si>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</si>
  <si>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</si>
  <si>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</si>
  <si>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</si>
  <si>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</si>
  <si>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</si>
  <si>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</si>
  <si>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</si>
  <si>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</si>
  <si>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</si>
  <si>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</si>
  <si>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</si>
  <si>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</si>
  <si>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</si>
  <si>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</si>
  <si>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</si>
  <si>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</si>
  <si>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</si>
  <si>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</si>
  <si>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</si>
  <si>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</si>
  <si>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</si>
  <si>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</si>
  <si>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</si>
  <si>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</si>
  <si>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</si>
  <si>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</si>
  <si>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</si>
  <si>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</si>
  <si>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</si>
  <si>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</si>
  <si>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</si>
  <si>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</si>
  <si>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</si>
  <si>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</si>
  <si>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</si>
  <si>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</si>
  <si>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</si>
  <si>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</si>
  <si>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</si>
  <si>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</si>
  <si>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</si>
  <si>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</si>
  <si>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</si>
  <si>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</si>
  <si>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</si>
  <si>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</si>
  <si>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</si>
  <si>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</si>
  <si>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</si>
  <si>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</si>
  <si>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</si>
  <si>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</si>
  <si>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</si>
  <si>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</si>
  <si>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</si>
  <si>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</si>
  <si>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</si>
  <si>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</si>
  <si>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</si>
  <si>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</si>
  <si>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</si>
  <si>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</si>
  <si>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</si>
  <si>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</si>
  <si>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</si>
  <si>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</si>
  <si>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</si>
  <si>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</si>
  <si>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</si>
  <si>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</si>
  <si>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</si>
  <si>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</si>
  <si>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</si>
  <si>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</si>
  <si>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</si>
  <si>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</si>
  <si>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</si>
  <si>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</si>
  <si>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</si>
  <si>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</si>
  <si>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</si>
  <si>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</si>
  <si>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</si>
  <si>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</si>
  <si>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</si>
  <si>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</si>
  <si>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</si>
  <si>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</si>
  <si>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</si>
  <si>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</si>
  <si>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</si>
  <si>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</si>
  <si>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</si>
  <si>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</si>
  <si>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</si>
  <si>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</si>
  <si>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</si>
  <si>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</si>
  <si>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</si>
  <si>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</si>
  <si>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</si>
  <si>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</si>
  <si>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</si>
  <si>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</si>
  <si>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</si>
  <si>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</si>
  <si>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</si>
  <si>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</si>
  <si>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</si>
  <si>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</si>
  <si>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</si>
  <si>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</si>
  <si>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</si>
  <si>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</si>
  <si>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</si>
  <si>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</si>
  <si>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</si>
  <si>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</si>
  <si>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</si>
  <si>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</si>
  <si>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</si>
  <si>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</si>
  <si>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</si>
  <si>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</si>
  <si>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</si>
  <si>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</si>
  <si>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</si>
  <si>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</si>
  <si>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</si>
  <si>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</si>
  <si>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</si>
  <si>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</si>
  <si>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</si>
  <si>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</si>
  <si>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</si>
  <si>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</si>
  <si>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</si>
  <si>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</si>
  <si>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</si>
  <si>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</si>
  <si>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</si>
  <si>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</si>
  <si>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</si>
  <si>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</si>
  <si>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</si>
  <si>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</si>
  <si>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</si>
  <si>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</si>
  <si>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</si>
  <si>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</si>
  <si>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</si>
  <si>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</si>
  <si>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</si>
  <si>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</si>
  <si>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</si>
  <si>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</si>
  <si>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</si>
  <si>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</si>
  <si>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</si>
  <si>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</si>
  <si>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</si>
  <si>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</si>
  <si>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</si>
  <si>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</si>
  <si>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</si>
  <si>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</si>
  <si>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</si>
  <si>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</si>
  <si>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</si>
  <si>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</si>
  <si>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</si>
  <si>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</si>
  <si>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</si>
  <si>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</si>
  <si>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</si>
  <si>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</si>
  <si>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</si>
  <si>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</si>
  <si>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</si>
  <si>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</si>
  <si>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</si>
  <si>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</si>
  <si>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</si>
  <si>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</si>
  <si>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</si>
  <si>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</si>
  <si>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</si>
  <si>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</si>
  <si>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</si>
  <si>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</si>
  <si>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</si>
  <si>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</si>
  <si>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</si>
  <si>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</si>
  <si>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</si>
  <si>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</si>
  <si>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</si>
  <si>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</si>
  <si>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</si>
  <si>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</si>
  <si>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</si>
  <si>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</si>
  <si>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</si>
  <si>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</si>
  <si>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</si>
  <si>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</si>
  <si>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</si>
  <si>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</si>
  <si>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</si>
  <si>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</si>
  <si>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</si>
  <si>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</si>
  <si>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</si>
  <si>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</si>
  <si>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</si>
  <si>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</si>
  <si>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</si>
  <si>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</si>
  <si>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</si>
  <si>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</si>
  <si>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</si>
  <si>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</si>
  <si>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</si>
  <si>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</si>
  <si>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</si>
  <si>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</si>
  <si>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</si>
  <si>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</si>
  <si>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</si>
  <si>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</si>
  <si>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</si>
  <si>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</si>
  <si>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</si>
  <si>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</si>
  <si>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</si>
  <si>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</si>
  <si>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</si>
  <si>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</si>
  <si>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</si>
  <si>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</si>
  <si>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</si>
  <si>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</si>
  <si>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</si>
  <si>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</si>
  <si>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</si>
  <si>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</si>
  <si>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</si>
  <si>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</si>
  <si>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</si>
  <si>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</si>
  <si>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</si>
  <si>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</si>
  <si>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</si>
  <si>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</si>
  <si>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</si>
  <si>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</si>
  <si>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</si>
  <si>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</si>
  <si>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</si>
  <si>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</si>
  <si>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</si>
  <si>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</si>
  <si>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</si>
  <si>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</si>
  <si>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</si>
  <si>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</si>
  <si>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</si>
  <si>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</si>
  <si>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</si>
  <si>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</si>
  <si>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</si>
  <si>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</si>
  <si>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</si>
  <si>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</si>
  <si>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</si>
  <si>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</si>
  <si>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</si>
  <si>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</si>
  <si>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</si>
  <si>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</si>
  <si>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</si>
  <si>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</si>
  <si>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</si>
  <si>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</si>
  <si>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</si>
  <si>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</si>
  <si>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</si>
  <si>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</si>
  <si>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</si>
  <si>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</si>
  <si>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</si>
  <si>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</si>
  <si>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</si>
  <si>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</si>
  <si>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</si>
  <si>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</si>
  <si>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</si>
  <si>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</si>
  <si>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</si>
  <si>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</si>
  <si>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</si>
  <si>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</si>
  <si>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</si>
  <si>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</si>
  <si>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</si>
  <si>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</si>
  <si>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</si>
  <si>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</si>
  <si>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</si>
  <si>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</si>
  <si>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</si>
  <si>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</si>
  <si>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</si>
  <si>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</si>
  <si>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</si>
  <si>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</si>
  <si>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</si>
  <si>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</si>
  <si>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</si>
  <si>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</si>
  <si>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</si>
  <si>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</si>
  <si>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</si>
  <si>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</si>
  <si>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</si>
  <si>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</si>
  <si>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</si>
  <si>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</si>
  <si>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</si>
  <si>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</si>
  <si>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</si>
  <si>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</si>
  <si>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</si>
  <si>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</si>
  <si>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</si>
  <si>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</si>
  <si>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</si>
  <si>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</si>
  <si>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</si>
  <si>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</si>
  <si>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</si>
  <si>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</si>
  <si>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</si>
  <si>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</si>
  <si>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</si>
  <si>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</si>
  <si>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</si>
  <si>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</si>
  <si>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</si>
  <si>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</si>
  <si>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</si>
  <si>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</si>
  <si>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</si>
  <si>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</si>
  <si>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</si>
  <si>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</si>
  <si>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</si>
  <si>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</si>
  <si>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</si>
  <si>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</si>
  <si>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</si>
  <si>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</si>
  <si>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</si>
  <si>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</si>
  <si>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</si>
  <si>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</si>
  <si>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</si>
  <si>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</si>
  <si>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</si>
  <si>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</si>
  <si>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</si>
  <si>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</si>
  <si>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</si>
  <si>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</si>
  <si>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</si>
  <si>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</si>
  <si>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</si>
  <si>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</si>
  <si>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</si>
  <si>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</si>
  <si>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</si>
  <si>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</si>
  <si>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</si>
  <si>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</si>
  <si>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</si>
  <si>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</si>
  <si>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</si>
  <si>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</si>
  <si>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</si>
  <si>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</si>
  <si>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</si>
  <si>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</si>
  <si>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</si>
  <si>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</si>
  <si>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</si>
  <si>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</si>
  <si>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</si>
  <si>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</si>
  <si>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</si>
  <si>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</si>
  <si>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</si>
  <si>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</si>
  <si>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</si>
  <si>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</si>
  <si>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</si>
  <si>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</si>
  <si>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</si>
  <si>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</si>
  <si>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</si>
  <si>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</si>
  <si>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</si>
  <si>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</si>
  <si>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</si>
  <si>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</si>
  <si>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</si>
  <si>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</si>
  <si>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</si>
  <si>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</si>
  <si>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</si>
  <si>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</si>
  <si>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</si>
  <si>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</si>
  <si>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</si>
  <si>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</si>
  <si>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</si>
  <si>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</si>
  <si>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</si>
  <si>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</si>
  <si>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</si>
  <si>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</si>
  <si>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</si>
  <si>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</si>
  <si>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</si>
  <si>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</si>
  <si>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</si>
  <si>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</si>
  <si>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</si>
  <si>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</si>
  <si>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</si>
  <si>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</si>
  <si>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</si>
  <si>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</si>
  <si>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</si>
  <si>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</si>
  <si>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</si>
  <si>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</si>
  <si>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</si>
  <si>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</si>
  <si>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</si>
  <si>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</si>
  <si>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</si>
  <si>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</si>
  <si>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</si>
  <si>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</si>
  <si>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</si>
  <si>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</si>
  <si>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</si>
  <si>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</si>
  <si>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</si>
  <si>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</si>
  <si>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</si>
  <si>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</si>
  <si>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</si>
  <si>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</si>
  <si>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</si>
  <si>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</si>
  <si>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</si>
  <si>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</si>
  <si>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</si>
  <si>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</si>
  <si>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</si>
  <si>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</si>
  <si>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</si>
  <si>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</si>
  <si>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</si>
  <si>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</si>
  <si>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</si>
  <si>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</si>
  <si>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</si>
  <si>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</si>
  <si>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</si>
  <si>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</si>
  <si>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</si>
  <si>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</si>
  <si>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</si>
  <si>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</si>
  <si>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</si>
  <si>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</si>
  <si>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</si>
  <si>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</si>
  <si>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</si>
  <si>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</si>
  <si>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</si>
  <si>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</si>
  <si>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</si>
  <si>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</si>
  <si>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</si>
  <si>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</si>
  <si>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</si>
  <si>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</si>
  <si>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</si>
  <si>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</si>
  <si>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</si>
  <si>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</si>
  <si>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</si>
  <si>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</si>
  <si>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</si>
  <si>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</si>
  <si>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</si>
  <si>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</si>
  <si>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</si>
  <si>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</si>
  <si>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</si>
  <si>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</si>
  <si>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</si>
  <si>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</si>
  <si>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</si>
  <si>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</si>
  <si>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</si>
  <si>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</si>
  <si>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</si>
  <si>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</si>
  <si>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</si>
  <si>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</si>
  <si>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</si>
  <si>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</si>
  <si>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</si>
  <si>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</si>
  <si>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</si>
  <si>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</si>
  <si>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</si>
  <si>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</si>
  <si>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</si>
  <si>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</si>
  <si>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</si>
  <si>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</si>
  <si>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</si>
  <si>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</si>
  <si>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</si>
  <si>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</si>
  <si>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</si>
  <si>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</si>
  <si>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</si>
  <si>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</si>
  <si>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</si>
  <si>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</si>
  <si>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</si>
  <si>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</si>
  <si>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</si>
  <si>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</si>
  <si>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</si>
  <si>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</si>
  <si>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</si>
  <si>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</si>
  <si>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</si>
  <si>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</si>
  <si>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</si>
  <si>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</si>
  <si>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</si>
  <si>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</si>
  <si>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</si>
  <si>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</si>
  <si>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</si>
  <si>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</si>
  <si>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</si>
  <si>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</si>
  <si>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</si>
  <si>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</si>
  <si>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</si>
  <si>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</si>
  <si>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</si>
  <si>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</si>
  <si>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</si>
  <si>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</si>
  <si>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</si>
  <si>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</si>
  <si>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</si>
  <si>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</si>
  <si>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</si>
  <si>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</si>
  <si>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</si>
  <si>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</si>
  <si>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</si>
  <si>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</si>
  <si>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</si>
  <si>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</si>
  <si>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</si>
  <si>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</si>
  <si>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</si>
  <si>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</si>
  <si>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</si>
  <si>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</si>
  <si>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</si>
  <si>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</si>
  <si>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</si>
  <si>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</si>
  <si>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</si>
  <si>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</si>
  <si>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</si>
  <si>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</si>
  <si>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</si>
  <si>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</si>
  <si>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</si>
  <si>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</si>
  <si>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</si>
  <si>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</si>
  <si>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</si>
  <si>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</si>
  <si>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</si>
  <si>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</si>
  <si>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</si>
  <si>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</si>
  <si>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</si>
  <si>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</si>
  <si>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</si>
  <si>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</si>
  <si>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</si>
  <si>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</si>
  <si>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</si>
  <si>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</si>
  <si>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</si>
  <si>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</si>
  <si>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</si>
  <si>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</si>
  <si>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</si>
  <si>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</si>
  <si>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</si>
  <si>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</si>
  <si>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</si>
  <si>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</si>
  <si>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</si>
  <si>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</si>
  <si>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</si>
  <si>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</si>
  <si>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</si>
  <si>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</si>
  <si>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</si>
  <si>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</si>
  <si>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</si>
  <si>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</si>
  <si>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</si>
  <si>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</si>
  <si>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</si>
  <si>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</si>
  <si>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</si>
  <si>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</si>
  <si>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</si>
  <si>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</si>
  <si>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</si>
  <si>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</si>
  <si>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</si>
  <si>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</si>
  <si>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</si>
  <si>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</si>
  <si>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</si>
  <si>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</si>
  <si>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</si>
  <si>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</si>
  <si>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</si>
  <si>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</si>
  <si>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</si>
  <si>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</si>
  <si>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</si>
  <si>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</si>
  <si>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</si>
  <si>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</si>
  <si>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</si>
  <si>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</si>
  <si>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</si>
  <si>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</si>
  <si>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</si>
  <si>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</si>
  <si>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</si>
  <si>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</si>
  <si>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</si>
  <si>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</si>
  <si>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</si>
  <si>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</si>
  <si>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</si>
  <si>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</si>
  <si>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</si>
  <si>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</si>
  <si>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</si>
  <si>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</si>
  <si>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</si>
  <si>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</si>
  <si>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</si>
  <si>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</si>
  <si>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</si>
  <si>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</si>
  <si>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</si>
  <si>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</si>
  <si>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</si>
  <si>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</si>
  <si>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</si>
  <si>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</si>
  <si>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</si>
  <si>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</si>
  <si>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</si>
  <si>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</si>
  <si>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</si>
  <si>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</si>
  <si>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</si>
  <si>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</si>
  <si>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</si>
  <si>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</si>
  <si>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</si>
  <si>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</si>
  <si>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</si>
  <si>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</si>
  <si>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</si>
  <si>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</si>
  <si>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</si>
  <si>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</si>
  <si>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</si>
  <si>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</si>
  <si>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</si>
  <si>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</si>
  <si>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</si>
  <si>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</si>
  <si>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</si>
  <si>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</si>
  <si>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</si>
  <si>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</si>
  <si>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</si>
  <si>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</si>
  <si>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</si>
  <si>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</si>
  <si>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</si>
  <si>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</si>
  <si>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</si>
  <si>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</si>
  <si>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</si>
  <si>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</si>
  <si>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</si>
  <si>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</si>
  <si>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</si>
  <si>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</si>
  <si>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</si>
  <si>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</si>
  <si>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</si>
  <si>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</si>
  <si>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</si>
  <si>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</si>
  <si>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</si>
  <si>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</si>
  <si>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</si>
  <si>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</si>
  <si>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</si>
  <si>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</si>
  <si>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</si>
  <si>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</si>
  <si>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</si>
  <si>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</si>
  <si>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</si>
  <si>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</si>
  <si>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</si>
  <si>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</si>
  <si>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</si>
  <si>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</si>
  <si>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</si>
  <si>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</si>
  <si>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</si>
  <si>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</si>
  <si>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</si>
  <si>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</si>
  <si>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</si>
  <si>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</si>
  <si>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</si>
  <si>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</si>
  <si>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</si>
  <si>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</si>
  <si>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</si>
  <si>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</si>
  <si>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</si>
  <si>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</si>
  <si>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</si>
  <si>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</si>
  <si>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</si>
  <si>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</si>
  <si>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</si>
  <si>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</si>
  <si>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</si>
  <si>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</si>
  <si>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</si>
  <si>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</si>
  <si>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</si>
  <si>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</si>
  <si>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</si>
  <si>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</si>
  <si>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</si>
  <si>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</si>
  <si>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</si>
  <si>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</si>
  <si>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</si>
  <si>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</si>
  <si>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</si>
  <si>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</si>
  <si>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</si>
  <si>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</si>
  <si>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</si>
  <si>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</si>
  <si>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</si>
  <si>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</si>
  <si>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</si>
  <si>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</si>
  <si>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</si>
  <si>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</si>
  <si>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</si>
  <si>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</si>
  <si>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</si>
  <si>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</si>
  <si>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</si>
  <si>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</si>
  <si>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</si>
  <si>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</si>
  <si>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</si>
  <si>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</si>
  <si>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</si>
  <si>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</si>
  <si>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</si>
  <si>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</si>
  <si>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</si>
  <si>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</si>
  <si>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</si>
  <si>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</si>
  <si>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</si>
  <si>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</si>
  <si>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</si>
  <si>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</si>
  <si>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</si>
  <si>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</si>
  <si>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</si>
  <si>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</si>
  <si>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</si>
  <si>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</si>
  <si>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</si>
  <si>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</si>
  <si>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</si>
  <si>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</si>
  <si>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</si>
  <si>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</si>
  <si>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</si>
  <si>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</si>
  <si>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</si>
  <si>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</si>
  <si>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</si>
  <si>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</si>
  <si>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</si>
  <si>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</si>
  <si>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</si>
  <si>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</si>
  <si>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</si>
  <si>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</si>
  <si>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</si>
  <si>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</si>
  <si>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</si>
  <si>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</si>
  <si>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</si>
  <si>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</si>
  <si>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</si>
  <si>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</si>
  <si>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</si>
  <si>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</si>
  <si>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</si>
  <si>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</si>
  <si>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</si>
  <si>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</si>
  <si>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</si>
  <si>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</si>
  <si>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</si>
  <si>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</si>
  <si>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</si>
  <si>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</si>
  <si>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</si>
  <si>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</si>
  <si>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</si>
  <si>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</si>
  <si>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</si>
  <si>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</si>
  <si>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</si>
  <si>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</si>
  <si>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</si>
  <si>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</si>
  <si>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</si>
  <si>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</si>
  <si>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</si>
  <si>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</si>
  <si>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</si>
  <si>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</si>
  <si>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</si>
  <si>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</si>
  <si>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</si>
  <si>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</si>
  <si>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</si>
  <si>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</si>
  <si>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</si>
  <si>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</si>
  <si>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</si>
  <si>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</si>
  <si>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</si>
  <si>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</si>
  <si>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</si>
  <si>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</si>
  <si>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</si>
  <si>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</si>
  <si>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</si>
  <si>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</si>
  <si>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</si>
  <si>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</si>
  <si>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</si>
  <si>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</si>
  <si>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</si>
  <si>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</si>
  <si>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</si>
  <si>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</si>
  <si>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</si>
  <si>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</si>
  <si>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</si>
  <si>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</si>
  <si>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</si>
  <si>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</si>
  <si>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</si>
  <si>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</si>
  <si>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</si>
  <si>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</si>
  <si>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</si>
  <si>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</si>
  <si>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</si>
  <si>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</si>
  <si>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</si>
  <si>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</si>
  <si>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</si>
  <si>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</si>
  <si>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</si>
  <si>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</si>
  <si>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</si>
  <si>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</si>
  <si>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</si>
  <si>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</si>
  <si>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</si>
  <si>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</si>
  <si>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</si>
  <si>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</si>
  <si>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</si>
  <si>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</si>
  <si>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</si>
  <si>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</si>
  <si>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</si>
  <si>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</si>
  <si>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</si>
  <si>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</si>
  <si>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</si>
  <si>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</si>
  <si>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</si>
  <si>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</si>
  <si>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</si>
  <si>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</si>
  <si>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</si>
  <si>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</si>
  <si>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</si>
  <si>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</si>
  <si>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</si>
  <si>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</si>
  <si>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</si>
  <si>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</si>
  <si>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</si>
  <si>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</si>
  <si>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</si>
  <si>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</si>
  <si>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</si>
  <si>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</si>
  <si>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</si>
  <si>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</si>
  <si>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</si>
  <si>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</si>
  <si>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</si>
  <si>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</si>
  <si>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</si>
  <si>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</si>
  <si>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</si>
  <si>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</si>
  <si>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</si>
  <si>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</si>
  <si>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</si>
  <si>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</si>
  <si>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</si>
  <si>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</si>
  <si>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</si>
  <si>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</si>
  <si>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</si>
  <si>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</si>
  <si>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</si>
  <si>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</si>
  <si>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</si>
  <si>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</si>
  <si>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</si>
  <si>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</si>
  <si>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</si>
  <si>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</si>
  <si>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</si>
  <si>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</si>
  <si>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</si>
  <si>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</si>
  <si>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</si>
  <si>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</si>
  <si>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</si>
  <si>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</si>
  <si>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</si>
  <si>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</si>
  <si>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</si>
  <si>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</si>
  <si>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</si>
  <si>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</si>
  <si>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</si>
  <si>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</si>
  <si>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</si>
  <si>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</si>
  <si>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</si>
  <si>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</si>
  <si>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</si>
  <si>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</si>
  <si>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</si>
  <si>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</si>
  <si>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</si>
  <si>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</si>
  <si>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</si>
  <si>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</si>
  <si>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</si>
  <si>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</si>
  <si>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</si>
  <si>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</si>
  <si>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</si>
  <si>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</si>
  <si>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</si>
  <si>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</si>
  <si>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</si>
  <si>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</si>
  <si>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</si>
  <si>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</si>
  <si>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</si>
  <si>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</si>
  <si>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</si>
  <si>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</si>
  <si>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</si>
  <si>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</si>
  <si>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</si>
  <si>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</si>
  <si>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</si>
  <si>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</si>
  <si>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</si>
  <si>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</si>
  <si>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</si>
  <si>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</si>
  <si>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</si>
  <si>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</si>
  <si>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</si>
  <si>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</si>
  <si>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</si>
  <si>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</si>
  <si>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</si>
  <si>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</si>
  <si>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</si>
  <si>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</si>
  <si>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</si>
  <si>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</si>
  <si>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</si>
  <si>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</si>
  <si>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</si>
  <si>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</si>
  <si>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</si>
  <si>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</si>
  <si>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</si>
  <si>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</si>
  <si>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</si>
  <si>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</si>
  <si>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</si>
  <si>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</si>
  <si>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</si>
  <si>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</si>
  <si>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</si>
  <si>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</si>
  <si>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</si>
  <si>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</si>
  <si>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</si>
  <si>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</si>
  <si>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</si>
  <si>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</si>
  <si>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</si>
  <si>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</si>
  <si>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</si>
  <si>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</si>
  <si>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</si>
  <si>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</si>
  <si>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</si>
  <si>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</si>
  <si>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</si>
  <si>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</si>
  <si>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</si>
  <si>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</si>
  <si>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</si>
  <si>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</si>
  <si>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</si>
  <si>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</si>
  <si>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</si>
  <si>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</si>
  <si>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</si>
  <si>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</si>
  <si>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</si>
  <si>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</si>
  <si>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</si>
  <si>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</si>
  <si>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</si>
  <si>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</si>
  <si>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</si>
  <si>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</si>
  <si>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</si>
  <si>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</si>
  <si>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</si>
  <si>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</si>
  <si>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</si>
  <si>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</si>
  <si>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</si>
  <si>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</si>
  <si>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</si>
  <si>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</si>
  <si>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</si>
  <si>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</si>
  <si>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</si>
  <si>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</si>
  <si>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</si>
  <si>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</si>
  <si>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</si>
  <si>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</si>
  <si>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</si>
  <si>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</si>
  <si>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</si>
  <si>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</si>
  <si>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</si>
  <si>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</si>
  <si>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</si>
  <si>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</si>
  <si>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</si>
  <si>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</si>
  <si>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</si>
  <si>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</si>
  <si>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</si>
  <si>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</si>
  <si>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</si>
  <si>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</si>
  <si>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</si>
  <si>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</si>
  <si>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</si>
  <si>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</si>
  <si>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</si>
  <si>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</si>
  <si>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</si>
  <si>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</si>
  <si>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</si>
  <si>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</si>
  <si>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</si>
  <si>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</si>
  <si>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</si>
  <si>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</si>
  <si>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</si>
  <si>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</si>
  <si>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</si>
  <si>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</si>
  <si>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</si>
  <si>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</si>
  <si>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</si>
  <si>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</si>
  <si>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</si>
  <si>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</si>
  <si>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</si>
  <si>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</si>
  <si>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</si>
  <si>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</si>
  <si>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</si>
  <si>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</si>
  <si>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</si>
  <si>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</si>
  <si>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</si>
  <si>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</si>
  <si>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</si>
  <si>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</si>
  <si>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</si>
  <si>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</si>
  <si>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</si>
  <si>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</si>
  <si>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</si>
  <si>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</si>
  <si>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</si>
  <si>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</si>
  <si>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</si>
  <si>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</si>
  <si>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</si>
  <si>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</si>
  <si>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</si>
  <si>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</si>
  <si>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</si>
  <si>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</si>
  <si>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</si>
  <si>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</si>
  <si>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</si>
  <si>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</si>
  <si>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</si>
  <si>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</si>
  <si>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</si>
  <si>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</si>
  <si>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</si>
  <si>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</si>
  <si>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</si>
  <si>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</si>
  <si>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</si>
  <si>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</si>
  <si>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</si>
  <si>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</si>
  <si>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</si>
  <si>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</si>
  <si>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</si>
  <si>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</si>
  <si>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</si>
  <si>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</si>
  <si>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</si>
  <si>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</si>
  <si>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</si>
  <si>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</si>
  <si>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</si>
  <si>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</si>
  <si>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</si>
  <si>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</si>
  <si>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</si>
  <si>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</si>
  <si>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</si>
  <si>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</si>
  <si>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</si>
  <si>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</si>
  <si>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</si>
  <si>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</si>
  <si>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</si>
  <si>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</si>
  <si>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</si>
  <si>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</si>
  <si>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</si>
  <si>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</si>
  <si>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</si>
  <si>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</si>
  <si>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</si>
  <si>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</si>
  <si>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</si>
  <si>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</si>
  <si>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</si>
  <si>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</si>
  <si>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</si>
  <si>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</si>
  <si>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</si>
  <si>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</si>
  <si>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</si>
  <si>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</si>
  <si>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</si>
  <si>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</si>
  <si>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</si>
  <si>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</si>
  <si>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</si>
  <si>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</si>
  <si>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</si>
  <si>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</si>
  <si>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</si>
  <si>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</si>
  <si>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</si>
  <si>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</si>
  <si>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</si>
  <si>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</si>
  <si>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</si>
  <si>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</si>
  <si>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</si>
  <si>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</si>
  <si>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</si>
  <si>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</si>
  <si>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</si>
  <si>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</si>
  <si>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</si>
  <si>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</si>
  <si>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</si>
  <si>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</si>
  <si>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</si>
  <si>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</si>
  <si>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</si>
  <si>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</si>
  <si>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</si>
  <si>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</si>
  <si>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</si>
  <si>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</si>
  <si>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</si>
  <si>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</si>
  <si>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</si>
  <si>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</si>
  <si>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</si>
  <si>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</si>
  <si>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</si>
  <si>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</si>
  <si>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</si>
  <si>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</si>
  <si>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</si>
  <si>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</si>
  <si>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</si>
  <si>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</si>
  <si>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</si>
  <si>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</si>
  <si>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</si>
  <si>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</si>
  <si>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</si>
  <si>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</si>
  <si>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</si>
  <si>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</si>
  <si>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</si>
  <si>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</si>
  <si>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</si>
  <si>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</si>
  <si>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</si>
  <si>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</si>
  <si>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</si>
  <si>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</si>
  <si>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</si>
  <si>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</si>
  <si>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</si>
  <si>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</si>
  <si>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</si>
  <si>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</si>
  <si>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</si>
  <si>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</si>
  <si>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</si>
  <si>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</si>
  <si>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</si>
  <si>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</si>
  <si>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</si>
  <si>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</si>
  <si>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</si>
  <si>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</si>
  <si>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</si>
  <si>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</si>
  <si>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</si>
  <si>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</si>
  <si>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</si>
  <si>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</si>
  <si>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</si>
  <si>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</si>
  <si>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</si>
  <si>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</si>
  <si>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</si>
  <si>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</si>
  <si>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</si>
  <si>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</si>
  <si>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</si>
  <si>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</si>
  <si>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</si>
  <si>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</si>
  <si>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</si>
  <si>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</si>
  <si>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</si>
  <si>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</si>
  <si>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</si>
  <si>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</si>
  <si>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</si>
  <si>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</si>
  <si>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</si>
  <si>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</si>
  <si>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</si>
  <si>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</si>
  <si>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</si>
  <si>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</si>
  <si>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</si>
  <si>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</si>
  <si>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</si>
  <si>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</si>
  <si>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</si>
  <si>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</si>
  <si>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</si>
  <si>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</si>
  <si>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</si>
  <si>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</si>
  <si>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</si>
  <si>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</si>
  <si>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</si>
  <si>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</si>
  <si>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</si>
  <si>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</si>
  <si>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</si>
  <si>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</si>
  <si>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</si>
  <si>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</si>
  <si>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</si>
  <si>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</si>
  <si>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</si>
  <si>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</si>
  <si>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</si>
  <si>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</si>
  <si>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</si>
  <si>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</si>
  <si>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</si>
  <si>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</si>
  <si>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</si>
  <si>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</si>
  <si>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</si>
  <si>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</si>
  <si>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</si>
  <si>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</si>
  <si>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</si>
  <si>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</si>
  <si>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</si>
  <si>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</si>
  <si>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</si>
  <si>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</si>
  <si>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</si>
  <si>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</si>
  <si>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</si>
  <si>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</si>
  <si>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</si>
  <si>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</si>
  <si>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</si>
  <si>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</si>
  <si>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</si>
  <si>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</si>
  <si>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</si>
  <si>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</si>
  <si>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</si>
  <si>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</si>
  <si>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</si>
  <si>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</si>
  <si>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</si>
  <si>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</si>
  <si>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</si>
  <si>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</si>
  <si>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</si>
  <si>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</si>
  <si>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</si>
  <si>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</si>
  <si>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</si>
  <si>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</si>
  <si>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</si>
  <si>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</si>
  <si>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</si>
  <si>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</si>
  <si>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</si>
  <si>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</si>
  <si>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</si>
  <si>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</si>
  <si>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</si>
  <si>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</si>
  <si>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</si>
  <si>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</si>
  <si>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</si>
  <si>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</si>
  <si>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</si>
  <si>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</si>
  <si>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</si>
  <si>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</si>
  <si>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</si>
  <si>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</si>
  <si>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</si>
  <si>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</si>
  <si>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</si>
  <si>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</si>
  <si>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</si>
  <si>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</si>
  <si>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</si>
  <si>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</si>
  <si>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</si>
  <si>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</si>
  <si>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</si>
  <si>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</si>
  <si>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</si>
  <si>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</si>
  <si>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</si>
  <si>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</si>
  <si>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</si>
  <si>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</si>
  <si>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</si>
  <si>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</si>
  <si>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</si>
  <si>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</si>
  <si>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</si>
  <si>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</si>
  <si>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</si>
  <si>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</si>
  <si>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</si>
  <si>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</si>
  <si>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</si>
  <si>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</si>
  <si>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</si>
  <si>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</si>
  <si>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</si>
  <si>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</si>
  <si>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</si>
  <si>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</si>
  <si>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</si>
  <si>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</si>
  <si>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</si>
  <si>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</si>
  <si>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</si>
  <si>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</si>
  <si>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</si>
  <si>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</si>
  <si>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</si>
  <si>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</si>
  <si>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</si>
  <si>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</si>
  <si>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</si>
  <si>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</si>
  <si>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</si>
  <si>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</si>
  <si>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</si>
  <si>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</si>
  <si>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</si>
  <si>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</si>
  <si>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</si>
  <si>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</si>
  <si>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</si>
  <si>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</si>
  <si>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</si>
  <si>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</si>
  <si>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</si>
  <si>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</si>
  <si>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</si>
  <si>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</si>
  <si>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</si>
  <si>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</si>
  <si>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</si>
  <si>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</si>
  <si>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</si>
  <si>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</si>
  <si>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</si>
  <si>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</si>
  <si>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</si>
  <si>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</si>
  <si>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</si>
  <si>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</si>
  <si>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</si>
  <si>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</si>
  <si>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</si>
  <si>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</si>
  <si>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</si>
  <si>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</si>
  <si>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</si>
  <si>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</si>
  <si>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</si>
  <si>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</si>
  <si>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</si>
  <si>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</si>
  <si>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</si>
  <si>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</si>
  <si>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</si>
  <si>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</si>
  <si>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</si>
  <si>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</si>
  <si>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</si>
  <si>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</si>
  <si>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</si>
  <si>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</si>
  <si>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</si>
  <si>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</si>
  <si>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</si>
  <si>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</si>
  <si>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</si>
  <si>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</si>
  <si>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</si>
  <si>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</si>
  <si>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</si>
  <si>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</si>
  <si>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</si>
  <si>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</si>
  <si>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</si>
  <si>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</si>
  <si>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</si>
  <si>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</si>
  <si>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</si>
  <si>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</si>
  <si>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</si>
  <si>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</si>
  <si>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</si>
  <si>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</si>
  <si>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</si>
  <si>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</si>
  <si>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</si>
  <si>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</si>
  <si>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</si>
  <si>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</si>
  <si>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</si>
  <si>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</si>
  <si>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</si>
  <si>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</si>
  <si>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</si>
  <si>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</si>
  <si>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</si>
  <si>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</si>
  <si>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</si>
  <si>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</si>
  <si>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</si>
  <si>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</si>
  <si>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</si>
  <si>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</si>
  <si>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</si>
  <si>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</si>
  <si>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</si>
  <si>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</si>
  <si>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</si>
  <si>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</si>
  <si>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</si>
  <si>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</si>
  <si>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</si>
  <si>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</si>
  <si>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</si>
  <si>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</si>
  <si>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</si>
  <si>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</si>
  <si>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</si>
  <si>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</si>
  <si>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</si>
  <si>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</si>
  <si>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</si>
  <si>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</si>
  <si>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</si>
  <si>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</si>
  <si>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</si>
  <si>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</si>
  <si>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</si>
  <si>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</si>
  <si>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</si>
  <si>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</si>
  <si>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</si>
  <si>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</si>
  <si>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</si>
  <si>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</si>
  <si>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</si>
  <si>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</si>
  <si>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</si>
  <si>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</si>
  <si>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</si>
  <si>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</si>
  <si>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</si>
  <si>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</si>
  <si>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</si>
  <si>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</si>
  <si>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</si>
  <si>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</si>
  <si>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</si>
  <si>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</si>
  <si>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</si>
  <si>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</si>
  <si>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</si>
  <si>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</si>
  <si>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</si>
  <si>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</si>
  <si>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</si>
  <si>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</si>
  <si>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</si>
  <si>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</si>
  <si>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</si>
  <si>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</si>
  <si>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</si>
  <si>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</si>
  <si>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</si>
  <si>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</si>
  <si>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</si>
  <si>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</si>
  <si>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</si>
  <si>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</si>
  <si>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</si>
  <si>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</si>
  <si>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</si>
  <si>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</si>
  <si>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</si>
  <si>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</si>
  <si>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</si>
  <si>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</si>
  <si>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</si>
  <si>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</si>
  <si>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</si>
  <si>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</si>
  <si>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</si>
  <si>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</si>
  <si>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</si>
  <si>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</si>
  <si>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</si>
  <si>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</si>
  <si>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</si>
  <si>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</si>
  <si>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</si>
  <si>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</si>
  <si>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</si>
  <si>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</si>
  <si>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</si>
  <si>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</si>
  <si>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</si>
  <si>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</si>
  <si>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</si>
  <si>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</si>
  <si>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</si>
  <si>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</si>
  <si>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</si>
  <si>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</si>
  <si>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</si>
  <si>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</si>
  <si>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</si>
  <si>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</si>
  <si>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</si>
  <si>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</si>
  <si>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</si>
  <si>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</si>
  <si>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</si>
  <si>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</si>
  <si>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</si>
  <si>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</si>
  <si>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</si>
  <si>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</si>
  <si>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</si>
  <si>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</si>
  <si>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</si>
  <si>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</si>
  <si>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</si>
  <si>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</si>
  <si>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</si>
  <si>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</si>
  <si>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</si>
  <si>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</si>
  <si>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</si>
  <si>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</si>
  <si>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</si>
  <si>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</si>
  <si>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</si>
  <si>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</si>
  <si>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</si>
  <si>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</si>
  <si>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</si>
  <si>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</si>
  <si>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</si>
  <si>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</si>
  <si>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</si>
  <si>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</si>
  <si>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</si>
  <si>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</si>
  <si>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</si>
  <si>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</si>
  <si>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</si>
  <si>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</si>
  <si>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</si>
  <si>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</si>
  <si>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</si>
  <si>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</si>
  <si>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</si>
  <si>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</si>
  <si>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</si>
  <si>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</si>
  <si>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</si>
  <si>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</si>
  <si>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</si>
  <si>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</si>
  <si>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</si>
  <si>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</si>
  <si>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</si>
  <si>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</si>
  <si>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</si>
  <si>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</si>
  <si>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</si>
  <si>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</si>
  <si>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</si>
  <si>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</si>
  <si>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</si>
  <si>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</si>
  <si>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</si>
  <si>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</si>
  <si>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</si>
  <si>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</si>
  <si>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</si>
  <si>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</si>
  <si>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</si>
  <si>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</si>
  <si>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</si>
  <si>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</si>
  <si>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</si>
  <si>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</si>
  <si>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</si>
  <si>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</si>
  <si>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</si>
  <si>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</si>
  <si>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</si>
  <si>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</si>
  <si>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</si>
  <si>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</si>
  <si>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</si>
  <si>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</si>
  <si>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</si>
  <si>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</si>
  <si>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</si>
  <si>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</si>
  <si>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</si>
  <si>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</si>
  <si>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</si>
  <si>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</si>
  <si>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</si>
  <si>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</si>
  <si>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</si>
  <si>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</si>
  <si>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</si>
  <si>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</si>
  <si>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</si>
  <si>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</si>
  <si>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</si>
  <si>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</si>
  <si>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</si>
  <si>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</si>
  <si>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</si>
  <si>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</si>
  <si>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</si>
  <si>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</si>
  <si>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</si>
  <si>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</si>
  <si>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</si>
  <si>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</si>
  <si>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</si>
  <si>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</si>
  <si>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</si>
  <si>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</si>
  <si>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</si>
  <si>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</si>
  <si>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</si>
  <si>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</si>
  <si>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</si>
  <si>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</si>
  <si>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</si>
  <si>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</si>
  <si>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</si>
  <si>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</si>
  <si>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</si>
  <si>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</si>
  <si>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</si>
  <si>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</si>
  <si>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</si>
  <si>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</si>
  <si>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</si>
  <si>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</si>
  <si>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</si>
  <si>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</si>
  <si>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</si>
  <si>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</si>
  <si>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</si>
  <si>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</si>
  <si>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</si>
  <si>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</si>
  <si>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</si>
  <si>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</si>
  <si>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</si>
  <si>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</si>
  <si>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</si>
  <si>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</si>
  <si>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</si>
  <si>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</si>
  <si>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</si>
  <si>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</si>
  <si>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</si>
  <si>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</si>
  <si>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</si>
  <si>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</si>
  <si>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</si>
  <si>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</si>
  <si>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</si>
  <si>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</si>
  <si>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</si>
  <si>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</si>
  <si>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</si>
  <si>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</si>
  <si>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</si>
  <si>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</si>
  <si>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</si>
  <si>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</si>
  <si>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</si>
  <si>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</si>
  <si>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</si>
  <si>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</si>
  <si>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</si>
  <si>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</si>
  <si>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</si>
  <si>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</si>
  <si>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</si>
  <si>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</si>
  <si>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</si>
  <si>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</si>
  <si>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</si>
  <si>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</si>
  <si>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</si>
  <si>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</si>
  <si>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</si>
  <si>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</si>
  <si>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</si>
  <si>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</si>
  <si>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</si>
  <si>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</si>
  <si>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</si>
  <si>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</si>
  <si>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</si>
  <si>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</si>
  <si>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</si>
  <si>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</si>
  <si>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</si>
  <si>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</si>
  <si>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</si>
  <si>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</si>
  <si>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</si>
  <si>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</si>
  <si>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</si>
  <si>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</si>
  <si>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</si>
  <si>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</si>
  <si>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</si>
  <si>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</si>
  <si>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</si>
  <si>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</si>
  <si>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</si>
  <si>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</si>
  <si>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</si>
  <si>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</si>
  <si>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</si>
  <si>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</si>
  <si>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</si>
  <si>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</si>
  <si>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</si>
  <si>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</si>
  <si>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</si>
  <si>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</si>
  <si>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</si>
  <si>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</si>
  <si>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</si>
  <si>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</si>
  <si>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</si>
  <si>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</si>
  <si>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</si>
  <si>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</si>
  <si>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</si>
  <si>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</si>
  <si>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</si>
  <si>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</si>
  <si>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</si>
  <si>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</si>
  <si>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</si>
  <si>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</si>
  <si>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</si>
  <si>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</si>
  <si>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</si>
  <si>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</si>
  <si>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</si>
  <si>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</si>
  <si>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</si>
  <si>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</si>
  <si>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</si>
  <si>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</si>
  <si>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</si>
  <si>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</si>
  <si>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</si>
  <si>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</si>
  <si>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</si>
  <si>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</si>
  <si>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</si>
  <si>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</si>
  <si>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</si>
  <si>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</si>
  <si>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</si>
  <si>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</si>
  <si>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</si>
  <si>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</si>
  <si>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</si>
  <si>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</si>
  <si>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</si>
  <si>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</si>
  <si>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</si>
  <si>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</si>
  <si>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</si>
  <si>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</si>
  <si>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</si>
  <si>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</si>
  <si>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</si>
  <si>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</si>
  <si>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</si>
  <si>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</si>
  <si>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</si>
  <si>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</si>
  <si>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</si>
  <si>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</si>
  <si>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</si>
  <si>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</si>
  <si>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</si>
  <si>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</si>
  <si>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</si>
  <si>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</si>
  <si>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</si>
  <si>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</si>
  <si>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</si>
  <si>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</si>
  <si>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</si>
  <si>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</si>
  <si>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</si>
  <si>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</si>
  <si>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</si>
  <si>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</si>
  <si>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</si>
  <si>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</si>
  <si>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</si>
  <si>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</si>
  <si>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</si>
  <si>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</si>
  <si>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</si>
  <si>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</si>
  <si>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</si>
  <si>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</si>
  <si>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</si>
  <si>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</si>
  <si>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</si>
  <si>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</si>
  <si>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</si>
  <si>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</si>
  <si>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</si>
  <si>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</si>
  <si>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</si>
  <si>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</si>
  <si>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</si>
  <si>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</si>
  <si>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</si>
  <si>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</si>
  <si>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</si>
  <si>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</si>
  <si>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</si>
  <si>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</si>
  <si>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</si>
  <si>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</si>
  <si>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</si>
  <si>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</si>
  <si>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</si>
  <si>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</si>
  <si>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</si>
  <si>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</si>
  <si>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</si>
  <si>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</si>
  <si>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</si>
  <si>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</si>
  <si>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</si>
  <si>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</si>
  <si>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</si>
  <si>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</si>
  <si>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</si>
  <si>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</si>
  <si>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</si>
  <si>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</si>
  <si>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</si>
  <si>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</si>
  <si>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</si>
  <si>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</si>
  <si>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</si>
  <si>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</si>
  <si>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</si>
  <si>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</si>
  <si>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</si>
  <si>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</si>
  <si>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</si>
  <si>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</si>
  <si>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</si>
  <si>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</si>
  <si>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</si>
  <si>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</si>
  <si>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</si>
  <si>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</si>
  <si>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</si>
  <si>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</si>
  <si>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</si>
  <si>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</si>
  <si>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</si>
  <si>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</si>
  <si>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</si>
  <si>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</si>
  <si>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</si>
  <si>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</si>
  <si>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</si>
  <si>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</si>
  <si>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</si>
  <si>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</si>
  <si>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</si>
  <si>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</si>
  <si>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</si>
  <si>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</si>
  <si>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</si>
  <si>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</si>
  <si>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</si>
  <si>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</si>
  <si>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</si>
  <si>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</si>
  <si>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</si>
  <si>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</si>
  <si>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</si>
  <si>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</si>
  <si>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</si>
  <si>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</si>
  <si>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</si>
  <si>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</si>
  <si>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</si>
  <si>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</si>
  <si>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</si>
  <si>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</si>
  <si>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</si>
  <si>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</si>
  <si>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</si>
  <si>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</si>
  <si>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</si>
  <si>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</si>
  <si>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</si>
  <si>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</si>
  <si>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</si>
  <si>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</si>
  <si>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</si>
  <si>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</si>
  <si>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</si>
  <si>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</si>
  <si>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</si>
  <si>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</si>
  <si>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</si>
  <si>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</si>
  <si>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</si>
  <si>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</si>
  <si>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</si>
  <si>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</si>
  <si>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</si>
  <si>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</si>
  <si>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</si>
  <si>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</si>
  <si>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</si>
  <si>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</si>
  <si>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</si>
  <si>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</si>
  <si>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</si>
  <si>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</si>
  <si>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</si>
  <si>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</si>
  <si>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</si>
  <si>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</si>
  <si>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</si>
  <si>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</si>
  <si>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</si>
  <si>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</si>
  <si>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</si>
  <si>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</si>
  <si>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</si>
  <si>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</si>
  <si>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</si>
  <si>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</si>
  <si>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</si>
  <si>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</si>
  <si>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</si>
  <si>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</si>
  <si>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</si>
  <si>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</si>
  <si>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</si>
  <si>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</si>
  <si>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</si>
  <si>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</si>
  <si>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</si>
  <si>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</si>
  <si>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</si>
  <si>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</si>
  <si>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</si>
  <si>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</si>
  <si>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</si>
  <si>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</si>
  <si>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</si>
  <si>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</si>
  <si>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</si>
  <si>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</si>
  <si>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</si>
  <si>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</si>
  <si>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</si>
  <si>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</si>
  <si>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</si>
  <si>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</si>
  <si>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</si>
  <si>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</si>
  <si>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</si>
  <si>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</si>
  <si>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</si>
  <si>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</si>
  <si>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</si>
  <si>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</si>
  <si>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</si>
  <si>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</si>
  <si>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</si>
  <si>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</si>
  <si>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</si>
  <si>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</si>
  <si>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</si>
  <si>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</si>
  <si>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</si>
  <si>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</si>
  <si>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</si>
  <si>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</si>
  <si>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</si>
  <si>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</si>
  <si>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</si>
  <si>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</si>
  <si>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</si>
  <si>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</si>
  <si>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</si>
  <si>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</si>
  <si>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</si>
  <si>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</si>
  <si>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</si>
  <si>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</si>
  <si>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</si>
  <si>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</si>
  <si>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</si>
  <si>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</si>
  <si>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</si>
  <si>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</si>
  <si>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</si>
  <si>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</si>
  <si>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</si>
  <si>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</si>
  <si>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</si>
  <si>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</si>
  <si>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</si>
  <si>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</si>
  <si>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</si>
  <si>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</si>
  <si>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</si>
  <si>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</si>
  <si>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</si>
  <si>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</si>
  <si>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</si>
  <si>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</si>
  <si>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</si>
  <si>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</si>
  <si>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</si>
  <si>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</si>
  <si>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</si>
  <si>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</si>
  <si>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</si>
  <si>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</si>
  <si>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</si>
  <si>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</si>
  <si>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</si>
  <si>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</si>
  <si>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</si>
  <si>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</si>
  <si>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</si>
  <si>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</si>
  <si>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</si>
  <si>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</si>
  <si>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</si>
  <si>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</si>
  <si>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</si>
  <si>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</si>
  <si>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</si>
  <si>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</si>
  <si>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</si>
  <si>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</si>
  <si>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</si>
  <si>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</si>
  <si>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</si>
  <si>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</si>
  <si>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</si>
  <si>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</si>
  <si>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</si>
  <si>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</si>
  <si>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</si>
  <si>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</si>
  <si>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</si>
  <si>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</si>
  <si>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</si>
  <si>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</si>
  <si>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</si>
  <si>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</si>
  <si>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</si>
  <si>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</si>
  <si>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</si>
  <si>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</si>
  <si>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</si>
  <si>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</si>
  <si>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</si>
  <si>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</si>
  <si>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</si>
  <si>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</si>
  <si>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</si>
  <si>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</si>
  <si>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</si>
  <si>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</si>
  <si>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</si>
  <si>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</si>
  <si>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</si>
  <si>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</si>
  <si>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</si>
  <si>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</si>
  <si>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</si>
  <si>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</si>
  <si>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</si>
  <si>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</si>
  <si>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</si>
  <si>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</si>
  <si>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</si>
  <si>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</si>
  <si>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</si>
  <si>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</si>
  <si>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</si>
  <si>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</si>
  <si>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</si>
  <si>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</si>
  <si>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</si>
  <si>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</si>
  <si>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</si>
  <si>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</si>
  <si>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</si>
  <si>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</si>
  <si>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</si>
  <si>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</si>
  <si>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</si>
  <si>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</si>
  <si>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</si>
  <si>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</si>
  <si>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</si>
  <si>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</si>
  <si>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</si>
  <si>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</si>
  <si>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</si>
  <si>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</si>
  <si>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</si>
  <si>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</si>
  <si>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</si>
  <si>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</si>
  <si>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</si>
  <si>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</si>
  <si>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</si>
  <si>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</si>
  <si>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</si>
  <si>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</si>
  <si>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</si>
  <si>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</si>
  <si>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</si>
  <si>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</si>
  <si>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</si>
  <si>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</si>
  <si>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</si>
  <si>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</si>
  <si>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</si>
  <si>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</si>
  <si>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</si>
  <si>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</si>
  <si>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</si>
  <si>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</si>
  <si>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</si>
  <si>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</si>
  <si>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</si>
  <si>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</si>
  <si>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</si>
  <si>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</si>
  <si>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</si>
  <si>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</si>
  <si>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</si>
  <si>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</si>
  <si>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</si>
  <si>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</si>
  <si>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</si>
  <si>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</si>
  <si>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</si>
  <si>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</si>
  <si>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</si>
  <si>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</si>
  <si>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</si>
  <si>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</si>
  <si>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</si>
  <si>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</si>
  <si>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</si>
  <si>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</si>
  <si>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</si>
  <si>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</si>
  <si>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</si>
  <si>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</si>
  <si>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</si>
  <si>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</si>
  <si>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</si>
  <si>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</si>
  <si>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</si>
  <si>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</si>
  <si>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</si>
  <si>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</si>
  <si>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</si>
  <si>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</si>
  <si>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</si>
  <si>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</si>
  <si>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</si>
  <si>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</si>
  <si>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</si>
  <si>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</si>
  <si>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</si>
  <si>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</si>
  <si>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</si>
  <si>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</si>
  <si>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</si>
  <si>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</si>
  <si>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</si>
  <si>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</si>
  <si>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</si>
  <si>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</si>
  <si>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</si>
  <si>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</si>
  <si>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</si>
  <si>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</si>
  <si>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</si>
  <si>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</si>
  <si>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</si>
  <si>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</si>
  <si>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</si>
  <si>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</si>
  <si>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</si>
  <si>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</si>
  <si>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</si>
  <si>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</si>
  <si>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</si>
  <si>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</si>
  <si>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</si>
  <si>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</si>
  <si>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</si>
  <si>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</si>
  <si>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</si>
  <si>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</si>
  <si>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</si>
  <si>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</si>
  <si>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</si>
  <si>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</si>
  <si>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</si>
  <si>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</si>
  <si>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</si>
  <si>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</si>
  <si>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</si>
  <si>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</si>
  <si>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</si>
  <si>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</si>
  <si>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</si>
  <si>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</si>
  <si>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</si>
  <si>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</si>
  <si>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</si>
  <si>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</si>
  <si>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</si>
  <si>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</si>
  <si>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</si>
  <si>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</si>
  <si>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</si>
  <si>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</si>
  <si>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</si>
  <si>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</si>
  <si>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</si>
  <si>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</si>
  <si>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</si>
  <si>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</si>
  <si>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</si>
  <si>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</si>
  <si>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</si>
  <si>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</si>
  <si>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</si>
  <si>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</si>
  <si>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</si>
  <si>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</si>
  <si>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</si>
  <si>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</si>
  <si>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</si>
  <si>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</si>
  <si>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</si>
  <si>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</si>
  <si>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</si>
  <si>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</si>
  <si>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</si>
  <si>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</si>
  <si>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</si>
  <si>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</si>
  <si>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</si>
  <si>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</si>
  <si>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</si>
  <si>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</si>
  <si>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</si>
  <si>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</si>
  <si>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</si>
  <si>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</si>
  <si>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</si>
  <si>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</si>
  <si>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</si>
  <si>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</si>
  <si>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</si>
  <si>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</si>
  <si>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</si>
  <si>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</si>
  <si>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</si>
  <si>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</si>
  <si>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</si>
  <si>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</si>
  <si>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</si>
  <si>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</si>
  <si>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</si>
  <si>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</si>
  <si>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</si>
  <si>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</si>
  <si>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</si>
  <si>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</si>
  <si>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</si>
  <si>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</si>
  <si>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</si>
  <si>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</si>
  <si>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</si>
  <si>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</si>
  <si>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</si>
  <si>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</si>
  <si>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</si>
  <si>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</si>
  <si>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</si>
  <si>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</si>
  <si>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</si>
  <si>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</si>
  <si>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</si>
  <si>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</si>
  <si>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</si>
  <si>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</si>
  <si>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</si>
  <si>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</si>
  <si>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</si>
  <si>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</si>
  <si>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</si>
  <si>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</si>
  <si>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</si>
  <si>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</si>
  <si>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</si>
  <si>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</si>
  <si>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</si>
  <si>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</si>
  <si>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</si>
  <si>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</si>
  <si>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</si>
  <si>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</si>
  <si>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</si>
  <si>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</si>
  <si>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</si>
  <si>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</si>
  <si>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</si>
  <si>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</si>
  <si>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</si>
  <si>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</si>
  <si>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</si>
  <si>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</si>
  <si>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</si>
  <si>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</si>
  <si>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</si>
  <si>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</si>
  <si>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</si>
  <si>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</si>
  <si>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</si>
  <si>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</si>
  <si>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</si>
  <si>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</si>
  <si>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</si>
  <si>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</si>
  <si>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</si>
  <si>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</si>
  <si>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</si>
  <si>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</si>
  <si>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</si>
  <si>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</si>
  <si>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</si>
  <si>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</si>
  <si>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</si>
  <si>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</si>
  <si>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</si>
  <si>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</si>
  <si>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</si>
  <si>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</si>
  <si>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</si>
  <si>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</si>
  <si>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</si>
  <si>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</si>
  <si>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</si>
  <si>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</si>
  <si>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</si>
  <si>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</si>
  <si>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</si>
  <si>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</si>
  <si>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</si>
  <si>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</si>
  <si>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</si>
  <si>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</si>
  <si>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</si>
  <si>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</si>
  <si>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</si>
  <si>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</si>
  <si>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</si>
  <si>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</si>
  <si>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</si>
  <si>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</si>
  <si>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</si>
  <si>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</si>
  <si>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</si>
  <si>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</si>
  <si>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</si>
  <si>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</si>
  <si>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</si>
  <si>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</si>
  <si>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</si>
  <si>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</si>
  <si>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</si>
  <si>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</si>
  <si>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</si>
  <si>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</si>
  <si>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</si>
  <si>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</si>
  <si>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</si>
  <si>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</si>
  <si>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</si>
  <si>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</si>
  <si>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</si>
  <si>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</si>
  <si>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</si>
  <si>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</si>
  <si>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</si>
  <si>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</si>
  <si>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</si>
  <si>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</si>
  <si>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</si>
  <si>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</si>
  <si>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</si>
  <si>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</si>
  <si>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</si>
  <si>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</si>
  <si>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</si>
  <si>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</si>
  <si>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</si>
  <si>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</si>
  <si>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</si>
  <si>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</si>
  <si>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</si>
  <si>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</si>
  <si>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</si>
  <si>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</si>
  <si>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</si>
  <si>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</si>
  <si>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</si>
  <si>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</si>
  <si>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</si>
  <si>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</si>
  <si>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</si>
  <si>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</si>
  <si>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</si>
  <si>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</si>
  <si>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</si>
  <si>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</si>
  <si>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</si>
  <si>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</si>
  <si>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</si>
  <si>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</si>
  <si>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</si>
  <si>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</si>
  <si>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</si>
  <si>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</si>
  <si>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</si>
  <si>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</si>
  <si>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</si>
  <si>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</si>
  <si>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</si>
  <si>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</si>
  <si>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</si>
  <si>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</si>
  <si>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</si>
  <si>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</si>
  <si>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</si>
  <si>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</si>
  <si>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</si>
  <si>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</si>
  <si>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</si>
  <si>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</si>
  <si>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</si>
  <si>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</si>
  <si>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</si>
  <si>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</si>
  <si>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</si>
  <si>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</si>
  <si>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</si>
  <si>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</si>
  <si>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</si>
  <si>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</si>
  <si>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</si>
  <si>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</si>
  <si>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</si>
  <si>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</si>
  <si>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</si>
  <si>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</si>
  <si>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</si>
  <si>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</si>
  <si>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</si>
  <si>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</si>
  <si>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</si>
  <si>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</si>
  <si>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</si>
  <si>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</si>
  <si>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</si>
  <si>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</si>
  <si>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</si>
  <si>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</si>
  <si>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</si>
  <si>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</si>
  <si>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</si>
  <si>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</si>
  <si>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</si>
  <si>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</si>
  <si>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</si>
  <si>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</si>
  <si>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</si>
  <si>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</si>
  <si>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</si>
  <si>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</si>
  <si>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</si>
  <si>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</si>
  <si>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</si>
  <si>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</si>
  <si>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</si>
  <si>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</si>
  <si>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</si>
  <si>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</si>
  <si>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</si>
  <si>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</si>
  <si>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</si>
  <si>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</si>
  <si>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</si>
  <si>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</si>
  <si>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</si>
  <si>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</si>
  <si>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</si>
  <si>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</si>
  <si>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</si>
  <si>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</si>
  <si>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</si>
  <si>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</si>
  <si>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</si>
  <si>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</si>
  <si>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</si>
  <si>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</si>
  <si>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</si>
  <si>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</si>
  <si>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</si>
  <si>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</si>
  <si>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</si>
  <si>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</si>
  <si>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</si>
  <si>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</si>
  <si>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</si>
  <si>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</si>
  <si>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</si>
  <si>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</si>
  <si>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</si>
  <si>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</si>
  <si>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</si>
  <si>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</si>
  <si>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</si>
  <si>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</si>
  <si>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</si>
  <si>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</si>
  <si>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</si>
  <si>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</si>
  <si>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</si>
  <si>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</si>
  <si>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</si>
  <si>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</si>
  <si>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</si>
  <si>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</si>
  <si>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</si>
  <si>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</si>
  <si>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</si>
  <si>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</si>
  <si>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</si>
  <si>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</si>
  <si>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</si>
  <si>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</si>
  <si>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</si>
  <si>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</si>
  <si>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</si>
  <si>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</si>
  <si>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</si>
  <si>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</si>
  <si>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</si>
  <si>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</si>
  <si>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</si>
  <si>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</si>
  <si>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</si>
  <si>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</si>
  <si>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</si>
  <si>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</si>
  <si>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</si>
  <si>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</si>
  <si>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</si>
  <si>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</si>
  <si>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</si>
  <si>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</si>
  <si>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</si>
  <si>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</si>
  <si>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</si>
  <si>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</si>
  <si>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</si>
  <si>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</si>
  <si>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</si>
  <si>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</si>
  <si>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</si>
  <si>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</si>
  <si>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</si>
  <si>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</si>
  <si>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</si>
  <si>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</si>
  <si>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</si>
  <si>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</si>
  <si>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</si>
  <si>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</si>
  <si>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</si>
  <si>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</si>
  <si>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</si>
  <si>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</si>
  <si>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</si>
  <si>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</si>
  <si>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</si>
  <si>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</si>
  <si>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</si>
  <si>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</si>
  <si>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</si>
  <si>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</si>
  <si>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</si>
  <si>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</si>
  <si>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</si>
  <si>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</si>
  <si>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</si>
  <si>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</si>
  <si>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</si>
  <si>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</si>
  <si>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</si>
  <si>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</si>
  <si>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</si>
  <si>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</si>
  <si>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</si>
  <si>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</si>
  <si>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</si>
  <si>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</si>
  <si>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</si>
  <si>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</si>
  <si>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</si>
  <si>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</si>
  <si>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</si>
  <si>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</si>
  <si>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</si>
  <si>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</si>
  <si>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</si>
  <si>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</si>
  <si>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</si>
  <si>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</si>
  <si>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</si>
  <si>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</si>
  <si>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</si>
  <si>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</si>
  <si>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</si>
  <si>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</si>
  <si>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</si>
  <si>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</si>
  <si>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</si>
  <si>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</si>
  <si>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</si>
  <si>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</si>
  <si>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</si>
  <si>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</si>
  <si>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</si>
  <si>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</si>
  <si>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</si>
  <si>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</si>
  <si>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</si>
  <si>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</si>
  <si>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</si>
  <si>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</si>
  <si>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</si>
  <si>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</si>
  <si>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</si>
  <si>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</si>
  <si>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</si>
  <si>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</si>
  <si>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</si>
  <si>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</si>
  <si>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</si>
  <si>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</si>
  <si>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</si>
  <si>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</si>
  <si>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</si>
  <si>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</si>
  <si>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</si>
  <si>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</si>
  <si>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</si>
  <si>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</si>
  <si>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</si>
  <si>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</si>
  <si>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</si>
  <si>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</si>
  <si>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</si>
  <si>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</si>
  <si>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</si>
  <si>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</si>
  <si>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</si>
  <si>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</si>
  <si>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</si>
  <si>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</si>
  <si>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</si>
  <si>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</si>
  <si>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</si>
  <si>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</si>
  <si>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</si>
  <si>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</si>
  <si>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</si>
  <si>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</si>
  <si>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</si>
  <si>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</si>
  <si>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</si>
  <si>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</si>
  <si>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</si>
  <si>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</si>
  <si>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</si>
  <si>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</si>
  <si>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</si>
  <si>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</si>
  <si>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</si>
  <si>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</si>
  <si>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</si>
  <si>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</si>
  <si>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</si>
  <si>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</si>
  <si>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</si>
  <si>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</si>
  <si>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</si>
  <si>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</si>
  <si>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</si>
  <si>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</si>
  <si>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</si>
  <si>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</si>
  <si>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</si>
  <si>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</si>
  <si>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</si>
  <si>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</si>
  <si>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</si>
  <si>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</si>
  <si>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</si>
  <si>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</si>
  <si>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</si>
  <si>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</si>
  <si>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</si>
  <si>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</si>
  <si>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</si>
  <si>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</si>
  <si>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</si>
  <si>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</si>
  <si>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</si>
  <si>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</si>
  <si>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</si>
  <si>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</si>
  <si>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</si>
  <si>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</si>
  <si>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</si>
  <si>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</si>
  <si>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</si>
  <si>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</si>
  <si>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</si>
  <si>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</si>
  <si>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</si>
  <si>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</si>
  <si>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</si>
  <si>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</si>
  <si>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</si>
  <si>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</si>
  <si>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</si>
  <si>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</si>
  <si>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</si>
  <si>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</si>
  <si>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</si>
  <si>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</si>
  <si>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</si>
  <si>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</si>
  <si>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</si>
  <si>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</si>
  <si>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</si>
  <si>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</si>
  <si>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</si>
  <si>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</si>
  <si>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</si>
  <si>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</si>
  <si>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</si>
  <si>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</si>
  <si>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</si>
  <si>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</si>
  <si>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</si>
  <si>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</si>
  <si>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</si>
  <si>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</si>
  <si>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</si>
  <si>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</si>
  <si>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</si>
  <si>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</si>
  <si>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</si>
  <si>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</si>
  <si>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</si>
  <si>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</si>
  <si>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</si>
  <si>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</si>
  <si>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</si>
  <si>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</si>
  <si>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</si>
  <si>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</si>
  <si>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</si>
  <si>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</si>
  <si>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</si>
  <si>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</si>
  <si>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</si>
  <si>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</si>
  <si>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</si>
  <si>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</si>
  <si>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</si>
  <si>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</si>
  <si>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</si>
  <si>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</si>
  <si>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</si>
  <si>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</si>
  <si>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</si>
  <si>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</si>
  <si>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</si>
  <si>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</si>
  <si>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</si>
  <si>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</si>
  <si>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</si>
  <si>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</si>
  <si>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</si>
  <si>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</si>
  <si>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</si>
  <si>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</si>
  <si>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</si>
  <si>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</si>
  <si>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</si>
  <si>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</si>
  <si>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</si>
  <si>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</si>
  <si>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</si>
  <si>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</si>
  <si>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</si>
  <si>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</si>
  <si>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</si>
  <si>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</si>
  <si>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</si>
  <si>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</si>
  <si>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</si>
  <si>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</si>
  <si>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</si>
  <si>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</si>
  <si>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</si>
  <si>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</si>
  <si>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</si>
  <si>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</si>
  <si>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</si>
  <si>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</si>
  <si>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</si>
  <si>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</si>
  <si>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</si>
  <si>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</si>
  <si>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</si>
  <si>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</si>
  <si>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</si>
  <si>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</si>
  <si>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</si>
  <si>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</si>
  <si>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</si>
  <si>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</si>
  <si>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</si>
  <si>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</si>
  <si>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</si>
  <si>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</si>
  <si>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</si>
  <si>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</si>
  <si>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</si>
  <si>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</si>
  <si>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</si>
  <si>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</si>
  <si>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</si>
  <si>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</si>
  <si>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</si>
  <si>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</si>
  <si>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</si>
  <si>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</si>
  <si>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</si>
  <si>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</si>
  <si>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</si>
  <si>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</si>
  <si>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</si>
  <si>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</si>
  <si>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</si>
  <si>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</si>
  <si>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</si>
  <si>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</si>
  <si>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</si>
  <si>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</si>
  <si>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</si>
  <si>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</si>
  <si>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</si>
  <si>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</si>
  <si>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</si>
  <si>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</si>
  <si>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</si>
  <si>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</si>
  <si>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</si>
  <si>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</si>
  <si>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</si>
  <si>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</si>
  <si>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</si>
  <si>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</si>
  <si>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</si>
  <si>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</si>
  <si>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</si>
  <si>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</si>
  <si>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</si>
  <si>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</si>
  <si>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</si>
  <si>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</si>
  <si>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</si>
  <si>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</si>
  <si>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</si>
  <si>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</si>
  <si>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</si>
  <si>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</si>
  <si>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</si>
  <si>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</si>
  <si>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</si>
  <si>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</si>
  <si>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</si>
  <si>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</si>
  <si>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</si>
  <si>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</si>
  <si>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</si>
  <si>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</si>
  <si>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</si>
  <si>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</si>
  <si>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</si>
  <si>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</si>
  <si>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</si>
  <si>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</si>
  <si>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</si>
  <si>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</si>
  <si>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</si>
  <si>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</si>
  <si>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</si>
  <si>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</si>
  <si>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</si>
  <si>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</si>
  <si>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</si>
  <si>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</si>
  <si>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</si>
  <si>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</si>
  <si>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</si>
  <si>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</si>
  <si>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</si>
  <si>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</si>
  <si>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</si>
  <si>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</si>
  <si>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</si>
  <si>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</si>
  <si>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</si>
  <si>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</si>
  <si>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</si>
  <si>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</si>
  <si>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</si>
  <si>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</si>
  <si>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</si>
  <si>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</si>
  <si>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</si>
  <si>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</si>
  <si>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</si>
  <si>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</si>
  <si>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</si>
  <si>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</si>
  <si>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</si>
  <si>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</si>
  <si>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</si>
  <si>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</si>
  <si>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</si>
  <si>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</si>
  <si>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</si>
  <si>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</si>
  <si>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</si>
  <si>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</si>
  <si>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</si>
  <si>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</si>
  <si>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</si>
  <si>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</si>
  <si>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</si>
  <si>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</si>
  <si>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</si>
  <si>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</si>
  <si>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</si>
  <si>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</si>
  <si>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</si>
  <si>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</si>
  <si>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</si>
  <si>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</si>
  <si>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</si>
  <si>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</si>
  <si>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</si>
  <si>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</si>
  <si>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</si>
  <si>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</si>
  <si>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</si>
  <si>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</si>
  <si>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</si>
  <si>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</si>
  <si>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</si>
  <si>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</si>
  <si>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</si>
  <si>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</si>
  <si>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</si>
  <si>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</si>
  <si>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</si>
  <si>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</si>
  <si>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</si>
  <si>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</si>
  <si>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</si>
  <si>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</si>
  <si>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</si>
  <si>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</si>
  <si>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</si>
  <si>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</si>
  <si>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</si>
  <si>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</si>
  <si>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</si>
  <si>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</si>
  <si>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</si>
  <si>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</si>
  <si>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</si>
  <si>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</si>
  <si>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</si>
  <si>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</si>
  <si>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</si>
  <si>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</si>
  <si>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</si>
  <si>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</si>
  <si>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</si>
  <si>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</si>
  <si>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</si>
  <si>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</si>
  <si>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</si>
  <si>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</si>
  <si>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</si>
  <si>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</si>
  <si>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</si>
  <si>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</si>
  <si>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</si>
  <si>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</si>
  <si>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</si>
  <si>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</si>
  <si>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</si>
  <si>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</si>
  <si>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</si>
  <si>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</si>
  <si>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</si>
  <si>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</si>
  <si>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</si>
  <si>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</si>
  <si>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</si>
  <si>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</si>
  <si>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</si>
  <si>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</si>
  <si>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</si>
  <si>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</si>
  <si>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</si>
  <si>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</si>
  <si>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</si>
  <si>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</si>
  <si>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</si>
  <si>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</si>
  <si>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</si>
  <si>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</si>
  <si>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</si>
  <si>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</si>
  <si>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</si>
  <si>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</si>
  <si>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</si>
  <si>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</si>
  <si>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</si>
  <si>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</si>
  <si>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</si>
  <si>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</si>
  <si>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</si>
  <si>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</si>
  <si>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</si>
  <si>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</si>
  <si>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</si>
  <si>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</si>
  <si>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</si>
  <si>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</si>
  <si>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</si>
  <si>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</si>
  <si>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</si>
  <si>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</si>
  <si>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</si>
  <si>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</si>
  <si>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</si>
  <si>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</si>
  <si>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</si>
  <si>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</si>
  <si>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</si>
  <si>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</si>
  <si>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</si>
  <si>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</si>
  <si>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</si>
  <si>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</si>
  <si>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</si>
  <si>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</si>
  <si>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</si>
  <si>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</si>
  <si>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</si>
  <si>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</si>
  <si>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</si>
  <si>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</si>
  <si>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</si>
  <si>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</si>
  <si>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</si>
  <si>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</si>
  <si>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</si>
  <si>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</si>
  <si>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</si>
  <si>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</si>
  <si>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</si>
  <si>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</si>
  <si>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</si>
  <si>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</si>
  <si>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</si>
  <si>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</si>
  <si>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</si>
  <si>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</si>
  <si>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</si>
  <si>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</si>
  <si>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</si>
  <si>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</si>
  <si>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</si>
  <si>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</si>
  <si>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</si>
  <si>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</si>
  <si>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</si>
  <si>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</si>
  <si>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</si>
  <si>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</si>
  <si>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</si>
  <si>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</si>
  <si>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</si>
  <si>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</si>
  <si>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</si>
  <si>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</si>
  <si>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</si>
  <si>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</si>
  <si>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</si>
  <si>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</si>
  <si>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</si>
  <si>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</si>
  <si>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</si>
  <si>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</si>
  <si>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</si>
  <si>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</si>
  <si>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</si>
  <si>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</si>
  <si>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</si>
  <si>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</si>
  <si>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</si>
  <si>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</si>
  <si>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</si>
  <si>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</si>
  <si>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</si>
  <si>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</si>
  <si>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</si>
  <si>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</si>
  <si>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</si>
  <si>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</si>
  <si>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</si>
  <si>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</si>
  <si>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</si>
  <si>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</si>
  <si>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</si>
  <si>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</si>
  <si>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</si>
  <si>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</si>
  <si>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</si>
  <si>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</si>
  <si>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</si>
  <si>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</si>
  <si>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</si>
  <si>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</si>
  <si>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</si>
  <si>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</si>
  <si>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</si>
  <si>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</si>
  <si>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</si>
  <si>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</si>
  <si>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</si>
  <si>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</si>
  <si>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</si>
  <si>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</si>
  <si>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</si>
  <si>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</si>
  <si>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</si>
  <si>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</si>
  <si>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</si>
  <si>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</si>
  <si>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</si>
  <si>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</si>
  <si>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</si>
  <si>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</si>
  <si>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</si>
  <si>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</si>
  <si>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</si>
  <si>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</si>
  <si>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</si>
  <si>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</si>
  <si>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</si>
  <si>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</si>
  <si>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</si>
  <si>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</si>
  <si>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</si>
  <si>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</si>
  <si>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</si>
  <si>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</si>
  <si>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</si>
  <si>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</si>
  <si>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</si>
  <si>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</si>
  <si>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</si>
  <si>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</si>
  <si>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</si>
  <si>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</si>
  <si>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</si>
  <si>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</si>
  <si>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</si>
  <si>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</si>
  <si>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</si>
  <si>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</si>
  <si>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</si>
  <si>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</si>
  <si>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</si>
  <si>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</si>
  <si>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</si>
  <si>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</si>
  <si>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</si>
  <si>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</si>
  <si>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</si>
  <si>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</si>
  <si>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</si>
  <si>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</si>
  <si>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</si>
  <si>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</si>
  <si>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</si>
  <si>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</si>
  <si>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</si>
  <si>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</si>
  <si>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</si>
  <si>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</si>
  <si>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</si>
  <si>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</si>
  <si>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</si>
  <si>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</si>
  <si>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</si>
  <si>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</si>
  <si>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</si>
  <si>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</si>
  <si>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</si>
  <si>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</si>
  <si>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</si>
  <si>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</si>
  <si>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</si>
  <si>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</si>
  <si>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</si>
  <si>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</si>
  <si>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</si>
  <si>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</si>
  <si>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</si>
  <si>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</si>
  <si>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</si>
  <si>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</si>
  <si>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</si>
  <si>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</si>
  <si>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</si>
  <si>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</si>
  <si>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</si>
  <si>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</si>
  <si>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</si>
  <si>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</si>
  <si>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</si>
  <si>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</si>
  <si>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</si>
  <si>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</si>
  <si>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</si>
  <si>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</si>
  <si>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</si>
  <si>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</si>
  <si>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</si>
  <si>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</si>
  <si>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</si>
  <si>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</si>
  <si>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</si>
  <si>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</si>
  <si>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</si>
  <si>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</si>
  <si>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</si>
  <si>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</si>
  <si>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</si>
  <si>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</si>
  <si>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</si>
  <si>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</si>
  <si>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</si>
  <si>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</si>
  <si>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</si>
  <si>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</si>
  <si>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</si>
  <si>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</si>
  <si>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</si>
  <si>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</si>
  <si>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</si>
  <si>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</si>
  <si>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</si>
  <si>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</si>
  <si>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</si>
  <si>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</si>
  <si>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</si>
  <si>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</si>
  <si>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</si>
  <si>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</si>
  <si>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</si>
  <si>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</si>
  <si>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</si>
  <si>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</si>
  <si>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</si>
  <si>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</si>
  <si>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</si>
  <si>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</si>
  <si>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</si>
  <si>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</si>
  <si>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</si>
  <si>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</si>
  <si>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</si>
  <si>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</si>
  <si>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</si>
  <si>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</si>
  <si>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</si>
  <si>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</si>
  <si>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</si>
  <si>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</si>
  <si>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</si>
  <si>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</si>
  <si>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</si>
  <si>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</si>
  <si>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</si>
  <si>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</si>
  <si>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</si>
  <si>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</si>
  <si>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</si>
  <si>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</si>
  <si>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</si>
  <si>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</si>
  <si>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</si>
  <si>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</si>
  <si>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</si>
  <si>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</si>
  <si>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</si>
  <si>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</si>
  <si>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</si>
  <si>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</si>
  <si>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</si>
  <si>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</si>
  <si>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</si>
  <si>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</si>
  <si>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</si>
  <si>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</si>
  <si>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</si>
  <si>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</si>
  <si>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</si>
  <si>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</si>
  <si>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</si>
  <si>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</si>
  <si>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</si>
  <si>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</si>
  <si>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</si>
  <si>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</si>
  <si>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</si>
  <si>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</si>
  <si>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</si>
  <si>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</si>
  <si>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</si>
  <si>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</si>
  <si>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</si>
  <si>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</si>
  <si>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</si>
  <si>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</si>
  <si>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</si>
  <si>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</si>
  <si>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</si>
  <si>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</si>
  <si>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</si>
  <si>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</si>
  <si>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</si>
  <si>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</si>
  <si>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</si>
  <si>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</si>
  <si>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</si>
  <si>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</si>
  <si>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</si>
  <si>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</si>
  <si>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</si>
  <si>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</si>
  <si>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</si>
  <si>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</si>
  <si>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</si>
  <si>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</si>
  <si>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</si>
  <si>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</si>
  <si>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</si>
  <si>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</si>
  <si>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</si>
  <si>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</si>
  <si>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</si>
  <si>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</si>
  <si>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</si>
  <si>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</si>
  <si>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</si>
  <si>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</si>
  <si>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</si>
  <si>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</si>
  <si>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</si>
  <si>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</si>
  <si>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</si>
  <si>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</si>
  <si>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</si>
  <si>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</si>
  <si>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</si>
  <si>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</si>
  <si>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</si>
  <si>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</si>
  <si>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</si>
  <si>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</si>
  <si>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</si>
  <si>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</si>
  <si>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</si>
  <si>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</si>
  <si>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</si>
  <si>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</si>
  <si>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</si>
  <si>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</si>
  <si>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</si>
  <si>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</si>
  <si>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</si>
  <si>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</si>
  <si>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</si>
  <si>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</si>
  <si>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</si>
  <si>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</si>
  <si>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</si>
  <si>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</si>
  <si>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</si>
  <si>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</si>
  <si>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</si>
  <si>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</si>
  <si>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</si>
  <si>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</si>
  <si>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</si>
  <si>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</si>
  <si>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</si>
  <si>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</si>
  <si>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</si>
  <si>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</si>
  <si>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</si>
  <si>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</si>
  <si>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</si>
  <si>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</si>
  <si>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</si>
  <si>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</si>
  <si>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</si>
  <si>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</si>
  <si>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</si>
  <si>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</si>
  <si>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</si>
  <si>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</si>
  <si>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</si>
  <si>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</si>
  <si>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</si>
  <si>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</si>
  <si>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</si>
  <si>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</si>
  <si>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</si>
  <si>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</si>
  <si>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</si>
  <si>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</si>
  <si>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</si>
  <si>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</si>
  <si>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</si>
  <si>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</si>
  <si>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</si>
  <si>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</si>
  <si>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</si>
  <si>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</si>
  <si>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</si>
  <si>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</si>
  <si>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</si>
  <si>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</si>
  <si>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</si>
  <si>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</si>
  <si>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</si>
  <si>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</si>
  <si>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</si>
  <si>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</si>
  <si>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</si>
  <si>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</si>
  <si>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</si>
  <si>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</si>
  <si>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</si>
  <si>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</si>
  <si>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</si>
  <si>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</si>
  <si>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</si>
  <si>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</si>
  <si>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</si>
  <si>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</si>
  <si>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</si>
  <si>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</si>
  <si>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</si>
  <si>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</si>
  <si>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</si>
  <si>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</si>
  <si>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</si>
  <si>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</si>
  <si>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</si>
  <si>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</si>
  <si>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</si>
  <si>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</si>
  <si>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</si>
  <si>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</si>
  <si>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</si>
  <si>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</si>
  <si>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</si>
  <si>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</si>
  <si>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</si>
  <si>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</si>
  <si>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</si>
  <si>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</si>
  <si>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</si>
  <si>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</si>
  <si>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</si>
  <si>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</si>
  <si>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</si>
  <si>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</si>
  <si>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</si>
  <si>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</si>
  <si>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</si>
  <si>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</si>
  <si>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</si>
  <si>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</si>
  <si>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</si>
  <si>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</si>
  <si>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</si>
  <si>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</si>
  <si>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</si>
  <si>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</si>
  <si>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</si>
  <si>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</si>
  <si>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</si>
  <si>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</si>
  <si>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</si>
  <si>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</si>
  <si>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</si>
  <si>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</si>
  <si>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</si>
  <si>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</si>
  <si>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</si>
  <si>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</si>
  <si>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</si>
  <si>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</si>
  <si>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</si>
  <si>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</si>
  <si>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</si>
  <si>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</si>
  <si>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</si>
  <si>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</si>
  <si>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</si>
  <si>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</si>
  <si>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</si>
  <si>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</si>
  <si>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</si>
  <si>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</si>
  <si>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</si>
  <si>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</si>
  <si>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</si>
  <si>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</si>
  <si>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</si>
  <si>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</si>
  <si>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</si>
  <si>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</si>
  <si>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</si>
  <si>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</si>
  <si>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</si>
  <si>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</si>
  <si>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</si>
  <si>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</si>
  <si>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</si>
  <si>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</si>
  <si>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</si>
  <si>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</si>
  <si>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</si>
  <si>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</si>
  <si>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</si>
  <si>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</si>
  <si>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</si>
  <si>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</si>
  <si>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</si>
  <si>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</si>
  <si>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</si>
  <si>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</si>
  <si>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</si>
  <si>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</si>
  <si>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</si>
  <si>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</si>
  <si>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</si>
  <si>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</si>
  <si>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</si>
  <si>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</si>
  <si>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</si>
  <si>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</si>
  <si>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</si>
  <si>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</si>
  <si>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</si>
  <si>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</si>
  <si>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</si>
  <si>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</si>
  <si>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</si>
  <si>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</si>
  <si>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</si>
  <si>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</si>
  <si>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</si>
  <si>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</si>
  <si>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</si>
  <si>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</si>
  <si>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</si>
  <si>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</si>
  <si>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</si>
  <si>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</si>
  <si>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</si>
  <si>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</si>
  <si>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</si>
  <si>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</si>
  <si>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</si>
  <si>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</si>
  <si>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</si>
  <si>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</si>
  <si>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</si>
  <si>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</si>
  <si>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</si>
  <si>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</si>
  <si>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</si>
  <si>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</si>
  <si>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</si>
  <si>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</si>
  <si>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</si>
  <si>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</si>
  <si>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</si>
  <si>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</si>
  <si>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</si>
  <si>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</si>
  <si>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</si>
  <si>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</si>
  <si>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</si>
  <si>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</si>
  <si>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</si>
  <si>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</si>
  <si>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</si>
  <si>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</si>
  <si>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</si>
  <si>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</si>
  <si>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</si>
  <si>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</si>
  <si>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</si>
  <si>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</si>
  <si>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</si>
  <si>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</si>
  <si>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</si>
  <si>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</si>
  <si>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</si>
  <si>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</si>
  <si>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</si>
  <si>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</si>
  <si>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</si>
  <si>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</si>
  <si>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</si>
  <si>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</si>
  <si>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</si>
  <si>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</si>
  <si>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</si>
  <si>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</si>
  <si>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</si>
  <si>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</si>
  <si>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</si>
  <si>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</si>
  <si>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</si>
  <si>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</si>
  <si>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</si>
  <si>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</si>
  <si>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</si>
  <si>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</si>
  <si>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</si>
  <si>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</si>
  <si>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</si>
  <si>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</si>
  <si>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</si>
  <si>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</si>
  <si>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</si>
  <si>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</si>
  <si>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</si>
  <si>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</si>
  <si>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</si>
  <si>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</si>
  <si>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</si>
  <si>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</si>
  <si>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</si>
  <si>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</si>
  <si>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</si>
  <si>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</si>
  <si>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</si>
  <si>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</si>
  <si>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</si>
  <si>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</si>
  <si>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</si>
  <si>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</si>
  <si>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</si>
  <si>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</si>
  <si>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</si>
  <si>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</si>
  <si>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</si>
  <si>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</si>
  <si>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</si>
  <si>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</si>
  <si>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</si>
  <si>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</si>
  <si>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</si>
  <si>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</si>
  <si>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</si>
  <si>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</si>
  <si>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</si>
  <si>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</si>
  <si>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</si>
  <si>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</si>
  <si>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</si>
  <si>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</si>
  <si>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</si>
  <si>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</si>
  <si>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</si>
  <si>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</si>
  <si>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</si>
  <si>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</si>
  <si>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</si>
  <si>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</si>
  <si>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</si>
  <si>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</si>
  <si>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</si>
  <si>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</si>
  <si>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</si>
  <si>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</si>
  <si>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</si>
  <si>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</si>
  <si>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</si>
  <si>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</si>
  <si>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</si>
  <si>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</si>
  <si>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</si>
  <si>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</si>
  <si>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</si>
  <si>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</si>
  <si>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</si>
  <si>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</si>
  <si>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</si>
  <si>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</si>
  <si>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</si>
  <si>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</si>
  <si>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</si>
  <si>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</si>
  <si>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</si>
  <si>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</si>
  <si>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</si>
  <si>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</si>
  <si>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</si>
  <si>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</si>
  <si>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</si>
  <si>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</si>
  <si>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</si>
  <si>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</si>
  <si>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</si>
  <si>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</si>
  <si>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</si>
  <si>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</si>
  <si>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</si>
  <si>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</si>
  <si>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</si>
  <si>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</si>
  <si>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</si>
  <si>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</si>
  <si>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</si>
  <si>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</si>
  <si>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</si>
  <si>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</si>
  <si>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</si>
  <si>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</si>
  <si>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</si>
  <si>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</si>
  <si>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</si>
  <si>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</si>
  <si>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</si>
  <si>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</si>
  <si>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</si>
  <si>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</si>
  <si>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</si>
  <si>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</si>
  <si>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</si>
  <si>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</si>
  <si>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</si>
  <si>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</si>
  <si>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</si>
  <si>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</si>
  <si>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</si>
  <si>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</si>
  <si>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</si>
  <si>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</si>
  <si>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</si>
  <si>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</si>
  <si>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</si>
  <si>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</si>
  <si>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</si>
  <si>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</si>
  <si>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</si>
  <si>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</si>
  <si>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</si>
  <si>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</si>
  <si>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</si>
  <si>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</si>
  <si>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</si>
  <si>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</si>
  <si>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</si>
  <si>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</si>
  <si>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</si>
  <si>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</si>
  <si>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</si>
  <si>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</si>
  <si>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</si>
  <si>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</si>
  <si>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</si>
  <si>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</si>
  <si>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</si>
  <si>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</si>
  <si>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</si>
  <si>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</si>
  <si>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</si>
  <si>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</si>
  <si>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</si>
  <si>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</si>
  <si>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</si>
  <si>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</si>
  <si>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</si>
  <si>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</si>
  <si>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</si>
  <si>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</si>
  <si>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</si>
  <si>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</si>
  <si>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</si>
  <si>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</si>
  <si>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</si>
  <si>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</si>
  <si>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</si>
  <si>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</si>
  <si>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</si>
  <si>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</si>
  <si>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</si>
  <si>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</si>
  <si>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</si>
  <si>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</si>
  <si>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</si>
  <si>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</si>
  <si>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</si>
  <si>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</si>
  <si>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</si>
  <si>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</si>
  <si>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</si>
  <si>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</si>
  <si>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</si>
  <si>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</si>
  <si>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</si>
  <si>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</si>
  <si>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</si>
  <si>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</si>
  <si>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</si>
  <si>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</si>
  <si>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</si>
  <si>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</si>
  <si>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</si>
  <si>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</si>
  <si>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</si>
  <si>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</si>
  <si>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</si>
  <si>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</si>
  <si>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</si>
  <si>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</si>
  <si>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</si>
  <si>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</si>
  <si>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</si>
  <si>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</si>
  <si>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</si>
  <si>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</si>
  <si>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</si>
  <si>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</si>
  <si>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</si>
  <si>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</si>
  <si>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</si>
  <si>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</si>
  <si>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</si>
  <si>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</si>
  <si>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</si>
  <si>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</si>
  <si>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</si>
  <si>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</si>
  <si>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</si>
  <si>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</si>
  <si>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</si>
  <si>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</si>
  <si>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</si>
  <si>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</si>
  <si>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</si>
  <si>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</si>
  <si>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</si>
  <si>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</si>
  <si>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</si>
  <si>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</si>
  <si>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</si>
  <si>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</si>
  <si>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</si>
  <si>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</si>
  <si>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</si>
  <si>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</si>
  <si>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</si>
  <si>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</si>
  <si>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</si>
  <si>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</si>
  <si>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</si>
  <si>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</si>
  <si>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</si>
  <si>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</si>
  <si>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</si>
  <si>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</si>
  <si>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</si>
  <si>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</si>
  <si>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</si>
  <si>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</si>
  <si>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</si>
  <si>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</si>
  <si>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</si>
  <si>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</si>
  <si>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</si>
  <si>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</si>
  <si>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</si>
  <si>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</si>
  <si>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</si>
  <si>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</si>
  <si>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</si>
  <si>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</si>
  <si>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</si>
  <si>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</si>
  <si>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</si>
  <si>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</si>
  <si>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</si>
  <si>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</si>
  <si>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</si>
  <si>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</si>
  <si>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</si>
  <si>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</si>
  <si>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</si>
  <si>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</si>
  <si>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</si>
  <si>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</si>
  <si>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</si>
  <si>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</si>
  <si>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</si>
  <si>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</si>
  <si>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</si>
  <si>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</si>
  <si>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</si>
  <si>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</si>
  <si>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</si>
  <si>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</si>
  <si>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</si>
  <si>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</si>
  <si>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</si>
  <si>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</si>
  <si>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</si>
  <si>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</si>
  <si>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</si>
  <si>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</si>
  <si>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</si>
  <si>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</si>
  <si>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</si>
  <si>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</si>
  <si>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</si>
  <si>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</si>
  <si>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</si>
  <si>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</si>
  <si>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</si>
  <si>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</si>
  <si>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</si>
  <si>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</si>
  <si>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</si>
  <si>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</si>
  <si>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</si>
  <si>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</si>
  <si>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</si>
  <si>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</si>
  <si>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</si>
  <si>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</si>
  <si>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</si>
  <si>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</si>
  <si>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</si>
  <si>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</si>
  <si>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</si>
  <si>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</si>
  <si>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</si>
  <si>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</si>
  <si>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</si>
  <si>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</si>
  <si>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</si>
  <si>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</si>
  <si>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</si>
  <si>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</si>
  <si>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</si>
  <si>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</si>
  <si>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</si>
  <si>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</si>
  <si>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</si>
  <si>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</si>
  <si>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</si>
  <si>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</si>
  <si>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</si>
  <si>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</si>
  <si>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</si>
  <si>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</si>
  <si>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</si>
  <si>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</si>
  <si>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</si>
  <si>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</si>
  <si>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</si>
  <si>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</si>
  <si>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</si>
  <si>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</si>
  <si>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</si>
  <si>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</si>
  <si>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</si>
  <si>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</si>
  <si>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</si>
  <si>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</si>
  <si>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</si>
  <si>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</si>
  <si>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</si>
  <si>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</si>
  <si>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</si>
  <si>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</si>
  <si>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</si>
  <si>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</si>
  <si>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</si>
  <si>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</si>
  <si>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</si>
  <si>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</si>
  <si>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</si>
  <si>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</si>
  <si>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</si>
  <si>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</si>
  <si>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</si>
  <si>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</si>
  <si>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</si>
  <si>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</si>
  <si>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</si>
  <si>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</si>
  <si>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</si>
  <si>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</si>
  <si>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</si>
  <si>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</si>
  <si>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</si>
  <si>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</si>
  <si>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</si>
  <si>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</si>
  <si>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</si>
  <si>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</si>
  <si>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</si>
  <si>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</si>
  <si>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</si>
  <si>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</si>
  <si>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</si>
  <si>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</si>
  <si>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</si>
  <si>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</si>
  <si>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</si>
  <si>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</si>
  <si>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</si>
  <si>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</si>
  <si>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</si>
  <si>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</si>
  <si>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</si>
  <si>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</si>
  <si>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</si>
  <si>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</si>
  <si>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</si>
  <si>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</si>
  <si>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</si>
  <si>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</si>
  <si>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</si>
  <si>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</si>
  <si>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</si>
  <si>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</si>
  <si>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</si>
  <si>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</si>
  <si>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</si>
  <si>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</si>
  <si>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</si>
  <si>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</si>
  <si>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</si>
  <si>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</si>
  <si>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</si>
  <si>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</si>
  <si>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</si>
  <si>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</si>
  <si>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</si>
  <si>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</si>
  <si>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</si>
  <si>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</si>
  <si>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</si>
  <si>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</si>
  <si>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</si>
  <si>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</si>
  <si>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</si>
  <si>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</si>
  <si>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</si>
  <si>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</si>
  <si>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</si>
  <si>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</si>
  <si>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</si>
  <si>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</si>
  <si>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</si>
  <si>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</si>
  <si>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</si>
  <si>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</si>
  <si>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</si>
  <si>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</si>
  <si>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</si>
  <si>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</si>
  <si>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</si>
  <si>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</si>
  <si>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</si>
  <si>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</si>
  <si>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</si>
  <si>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</si>
  <si>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</si>
  <si>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</si>
  <si>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</si>
  <si>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</si>
  <si>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</si>
  <si>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</si>
  <si>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</si>
  <si>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</si>
  <si>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</si>
  <si>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</si>
  <si>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</si>
  <si>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</si>
  <si>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</si>
  <si>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</si>
  <si>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</si>
  <si>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</si>
  <si>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</si>
  <si>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</si>
  <si>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</si>
  <si>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</si>
  <si>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</si>
  <si>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</si>
  <si>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</si>
  <si>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</si>
  <si>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</si>
  <si>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</si>
  <si>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</si>
  <si>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</si>
  <si>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</si>
  <si>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</si>
  <si>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</si>
  <si>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</si>
  <si>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</si>
  <si>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</si>
  <si>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</si>
  <si>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</si>
  <si>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</si>
  <si>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</si>
  <si>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</si>
  <si>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</si>
  <si>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</si>
  <si>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</si>
  <si>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</si>
  <si>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</si>
  <si>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</si>
  <si>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</si>
  <si>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</si>
  <si>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</si>
  <si>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</si>
  <si>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</si>
  <si>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</si>
  <si>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</si>
  <si>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</si>
  <si>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</si>
  <si>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</si>
  <si>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</si>
  <si>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</si>
  <si>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</si>
  <si>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</si>
  <si>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</si>
  <si>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</si>
  <si>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</si>
  <si>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</si>
  <si>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</si>
  <si>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</si>
  <si>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</si>
  <si>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</si>
  <si>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</si>
  <si>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</si>
  <si>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</si>
  <si>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</si>
  <si>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</si>
  <si>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</si>
  <si>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</si>
  <si>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</si>
  <si>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</si>
  <si>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</si>
  <si>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</si>
  <si>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</si>
  <si>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</si>
  <si>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</si>
  <si>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</si>
  <si>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</si>
  <si>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</si>
  <si>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</si>
  <si>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</si>
  <si>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</si>
  <si>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</si>
  <si>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</si>
  <si>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</si>
  <si>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</si>
  <si>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</si>
  <si>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</si>
  <si>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</si>
  <si>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</si>
  <si>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</si>
  <si>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</si>
  <si>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</si>
  <si>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</si>
  <si>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</si>
  <si>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</si>
  <si>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</si>
  <si>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</si>
  <si>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</si>
  <si>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</si>
  <si>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</si>
  <si>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</si>
  <si>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</si>
  <si>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</si>
  <si>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</si>
  <si>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</si>
  <si>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</si>
  <si>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</si>
  <si>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</si>
  <si>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</si>
  <si>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</si>
  <si>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</si>
  <si>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</si>
  <si>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</si>
  <si>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</si>
  <si>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</si>
  <si>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</si>
  <si>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</si>
  <si>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</si>
  <si>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</si>
  <si>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</si>
  <si>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</si>
  <si>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</si>
  <si>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</si>
  <si>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</si>
  <si>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</si>
  <si>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</si>
  <si>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</si>
  <si>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</si>
  <si>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</si>
  <si>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</si>
  <si>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</si>
  <si>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</si>
  <si>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</si>
  <si>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</si>
  <si>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</si>
  <si>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</si>
  <si>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</si>
  <si>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</si>
  <si>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</si>
  <si>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</si>
  <si>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</si>
  <si>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</si>
  <si>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</si>
  <si>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</si>
  <si>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</si>
  <si>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</si>
  <si>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</si>
  <si>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</si>
  <si>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</si>
  <si>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</si>
  <si>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</si>
  <si>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</si>
  <si>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</si>
  <si>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</si>
  <si>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</si>
  <si>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</si>
  <si>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</si>
  <si>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</si>
  <si>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</si>
  <si>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</si>
  <si>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</si>
  <si>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</si>
  <si>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</si>
  <si>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</si>
  <si>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</si>
  <si>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</si>
  <si>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</si>
  <si>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</si>
  <si>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</si>
  <si>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</si>
  <si>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</si>
  <si>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</si>
  <si>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</si>
  <si>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</si>
  <si>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</si>
  <si>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</si>
  <si>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</si>
  <si>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</si>
  <si>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</si>
  <si>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</si>
  <si>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</si>
  <si>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</si>
  <si>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</si>
  <si>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</si>
  <si>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</si>
  <si>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</si>
  <si>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</si>
  <si>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</si>
  <si>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</si>
  <si>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</si>
  <si>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</si>
  <si>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</si>
  <si>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</si>
  <si>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</si>
  <si>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</si>
  <si>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</si>
  <si>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</si>
  <si>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</si>
  <si>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</si>
  <si>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</si>
  <si>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</si>
  <si>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</si>
  <si>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</si>
  <si>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</si>
  <si>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</si>
  <si>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</si>
  <si>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</si>
  <si>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</si>
  <si>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</si>
  <si>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</si>
  <si>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</si>
  <si>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</si>
  <si>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</si>
  <si>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</si>
  <si>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</si>
  <si>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</si>
  <si>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</si>
  <si>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</si>
  <si>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</si>
  <si>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</si>
  <si>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</si>
  <si>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</si>
  <si>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</si>
  <si>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</si>
  <si>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</si>
  <si>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</si>
  <si>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</si>
  <si>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</si>
  <si>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</si>
  <si>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</si>
  <si>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</si>
  <si>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</si>
  <si>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</si>
  <si>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</si>
  <si>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</si>
  <si>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</si>
  <si>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</si>
  <si>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</si>
  <si>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</si>
  <si>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</si>
  <si>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</si>
  <si>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</si>
  <si>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</si>
  <si>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</si>
  <si>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</si>
  <si>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</si>
  <si>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</si>
  <si>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</si>
  <si>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</si>
  <si>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</si>
  <si>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</si>
  <si>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</si>
  <si>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</si>
  <si>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</si>
  <si>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</si>
  <si>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</si>
  <si>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</si>
  <si>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</si>
  <si>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</si>
  <si>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</si>
  <si>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</si>
  <si>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</si>
  <si>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</si>
  <si>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</si>
  <si>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</si>
  <si>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</si>
  <si>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</si>
  <si>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</si>
  <si>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</si>
  <si>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</si>
  <si>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</si>
  <si>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</si>
  <si>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</si>
  <si>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</si>
  <si>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</si>
  <si>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</si>
  <si>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</si>
  <si>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</si>
  <si>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</si>
  <si>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</si>
  <si>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</si>
  <si>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</si>
  <si>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</si>
  <si>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</si>
  <si>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</si>
  <si>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</si>
  <si>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</si>
  <si>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</si>
  <si>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</si>
  <si>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</si>
  <si>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</si>
  <si>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</si>
  <si>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</si>
  <si>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</si>
  <si>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</si>
  <si>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</si>
  <si>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</si>
  <si>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</si>
  <si>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</si>
  <si>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</si>
  <si>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</si>
  <si>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</si>
  <si>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</si>
  <si>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</si>
  <si>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</si>
  <si>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</si>
  <si>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</si>
  <si>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</si>
  <si>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</si>
  <si>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</si>
  <si>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</si>
  <si>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</si>
  <si>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</si>
  <si>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</si>
  <si>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</si>
  <si>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</si>
  <si>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</si>
  <si>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</si>
  <si>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</si>
  <si>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</si>
  <si>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</si>
  <si>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</si>
  <si>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</si>
  <si>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</si>
  <si>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</si>
  <si>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</si>
  <si>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</si>
  <si>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</si>
  <si>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</si>
  <si>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</si>
  <si>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</si>
  <si>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</si>
  <si>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</si>
  <si>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</si>
  <si>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</si>
  <si>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</si>
  <si>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</si>
  <si>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</si>
  <si>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</si>
  <si>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</si>
  <si>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</si>
  <si>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</si>
  <si>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</si>
  <si>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</si>
  <si>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</si>
  <si>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</si>
  <si>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</si>
  <si>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</si>
  <si>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</si>
  <si>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</si>
  <si>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</si>
  <si>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</si>
  <si>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</si>
  <si>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</si>
  <si>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</si>
  <si>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</si>
  <si>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</si>
  <si>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</si>
  <si>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</si>
  <si>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</si>
  <si>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</si>
  <si>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</si>
  <si>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</si>
  <si>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</si>
  <si>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</si>
  <si>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</si>
  <si>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</si>
  <si>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</si>
  <si>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</si>
  <si>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</si>
  <si>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</si>
  <si>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</si>
  <si>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</si>
  <si>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</si>
  <si>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</si>
  <si>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</si>
  <si>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</si>
  <si>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</si>
  <si>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</si>
  <si>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</si>
  <si>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</si>
  <si>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</si>
  <si>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</si>
  <si>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</si>
  <si>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</si>
  <si>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</si>
  <si>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</si>
  <si>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</si>
  <si>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</si>
  <si>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</si>
  <si>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</si>
  <si>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</si>
  <si>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</si>
  <si>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</si>
  <si>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</si>
  <si>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</si>
  <si>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</si>
  <si>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</si>
  <si>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</si>
  <si>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</si>
  <si>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</si>
  <si>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</si>
  <si>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</si>
  <si>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</si>
  <si>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</si>
  <si>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</si>
  <si>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</si>
  <si>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</si>
  <si>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</si>
  <si>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</si>
  <si>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</si>
  <si>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</si>
  <si>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</si>
  <si>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</si>
  <si>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</si>
  <si>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</si>
  <si>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</si>
  <si>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</si>
  <si>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</si>
  <si>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</si>
  <si>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</si>
  <si>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</si>
  <si>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</si>
  <si>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</si>
  <si>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</si>
  <si>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</si>
  <si>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</si>
  <si>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</si>
  <si>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</si>
  <si>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</si>
  <si>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</si>
  <si>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</si>
  <si>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</si>
  <si>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</si>
  <si>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</si>
  <si>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</si>
  <si>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</si>
  <si>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</si>
  <si>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</si>
  <si>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</si>
  <si>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</si>
  <si>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</si>
  <si>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</si>
  <si>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</si>
  <si>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</si>
  <si>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</si>
  <si>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</si>
  <si>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</si>
  <si>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</si>
  <si>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</si>
  <si>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</si>
  <si>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</si>
  <si>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</si>
  <si>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</si>
  <si>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</si>
  <si>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</si>
  <si>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</si>
  <si>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</si>
  <si>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</si>
  <si>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</si>
  <si>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</si>
  <si>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</si>
  <si>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</si>
  <si>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</si>
  <si>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</si>
  <si>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</si>
  <si>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</si>
  <si>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</si>
  <si>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</si>
  <si>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</si>
  <si>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</si>
  <si>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</si>
  <si>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</si>
  <si>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</si>
  <si>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</si>
  <si>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</si>
  <si>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</si>
  <si>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</si>
  <si>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</si>
  <si>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</si>
  <si>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</si>
  <si>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</si>
  <si>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</si>
  <si>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</si>
  <si>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</si>
  <si>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</si>
  <si>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</si>
  <si>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</si>
  <si>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</si>
  <si>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</si>
  <si>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</si>
  <si>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</si>
  <si>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</si>
  <si>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</si>
  <si>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</si>
  <si>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</si>
  <si>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</si>
  <si>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</si>
  <si>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</si>
  <si>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</si>
  <si>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</si>
  <si>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</si>
  <si>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</si>
  <si>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</si>
  <si>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</si>
  <si>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</si>
  <si>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</si>
  <si>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</si>
  <si>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</si>
  <si>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</si>
  <si>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</si>
  <si>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</si>
  <si>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</si>
  <si>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</si>
  <si>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</si>
  <si>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</si>
  <si>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</si>
  <si>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</si>
  <si>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</si>
  <si>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</si>
  <si>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</si>
  <si>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</si>
  <si>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</si>
  <si>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</si>
  <si>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</si>
  <si>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</si>
  <si>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</si>
  <si>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</si>
  <si>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</si>
  <si>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</si>
  <si>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</si>
  <si>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</si>
  <si>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</si>
  <si>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</si>
  <si>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</si>
  <si>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</si>
  <si>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</si>
  <si>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</si>
  <si>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</si>
  <si>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</si>
  <si>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</si>
  <si>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</si>
  <si>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</si>
  <si>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</si>
  <si>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</si>
  <si>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</si>
  <si>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</si>
  <si>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</si>
  <si>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</si>
  <si>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</si>
  <si>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</si>
  <si>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</si>
  <si>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</si>
  <si>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</si>
  <si>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</si>
  <si>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</si>
  <si>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</si>
  <si>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</si>
  <si>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</si>
  <si>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</si>
  <si>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</si>
  <si>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</si>
  <si>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</si>
  <si>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</si>
  <si>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</si>
  <si>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</si>
  <si>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</si>
  <si>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</si>
  <si>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</si>
  <si>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</si>
  <si>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</si>
  <si>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</si>
  <si>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</si>
  <si>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</si>
  <si>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</si>
  <si>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</si>
  <si>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</si>
  <si>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</si>
  <si>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</si>
  <si>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</si>
  <si>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</si>
  <si>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</si>
  <si>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</si>
  <si>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</si>
  <si>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</si>
  <si>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</si>
  <si>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</si>
  <si>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</si>
  <si>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</si>
  <si>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</si>
  <si>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</si>
  <si>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</si>
  <si>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</si>
  <si>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</si>
  <si>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</si>
  <si>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</si>
  <si>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</si>
  <si>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</si>
  <si>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</si>
  <si>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</si>
  <si>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</si>
  <si>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</si>
  <si>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</si>
  <si>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</si>
  <si>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</si>
  <si>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</si>
  <si>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</si>
  <si>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</si>
  <si>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</si>
  <si>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</si>
  <si>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</si>
  <si>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</si>
  <si>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</si>
  <si>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</si>
  <si>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</si>
  <si>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</si>
  <si>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</si>
  <si>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</si>
  <si>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</si>
  <si>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</si>
  <si>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</si>
  <si>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</si>
  <si>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</si>
  <si>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</si>
  <si>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</si>
  <si>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</si>
  <si>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</si>
  <si>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</si>
  <si>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</si>
  <si>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</si>
  <si>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</si>
  <si>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</si>
  <si>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</si>
  <si>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</si>
  <si>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</si>
  <si>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</si>
  <si>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</si>
  <si>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</si>
  <si>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</si>
  <si>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</si>
  <si>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</si>
  <si>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</si>
  <si>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</si>
  <si>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</si>
  <si>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</si>
  <si>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</si>
  <si>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</si>
  <si>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</si>
  <si>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</si>
  <si>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</si>
  <si>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</si>
  <si>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</si>
  <si>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</si>
  <si>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</si>
  <si>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</si>
  <si>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</si>
  <si>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</si>
  <si>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</si>
  <si>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</si>
  <si>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</si>
  <si>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</si>
  <si>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</si>
  <si>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</si>
  <si>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</si>
  <si>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</si>
  <si>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</si>
  <si>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</si>
  <si>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</si>
  <si>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</si>
  <si>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</si>
  <si>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</si>
  <si>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</si>
  <si>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</si>
  <si>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</si>
  <si>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</si>
  <si>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</si>
  <si>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</si>
  <si>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</si>
  <si>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</si>
  <si>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</si>
  <si>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</si>
  <si>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</si>
  <si>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</si>
  <si>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</si>
  <si>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</si>
  <si>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</si>
  <si>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</si>
  <si>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</si>
  <si>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</si>
  <si>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</si>
  <si>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</si>
  <si>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</si>
  <si>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</si>
  <si>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</si>
  <si>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</si>
  <si>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</si>
  <si>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</si>
  <si>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</si>
  <si>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</si>
  <si>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</si>
  <si>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</si>
  <si>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</si>
  <si>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</si>
  <si>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</si>
  <si>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</si>
  <si>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</si>
  <si>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</si>
  <si>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</si>
  <si>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</si>
  <si>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</si>
  <si>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</si>
  <si>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</si>
  <si>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</si>
  <si>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</si>
  <si>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</si>
  <si>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</si>
  <si>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</si>
  <si>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</si>
  <si>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</si>
  <si>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</si>
  <si>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</si>
  <si>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</si>
  <si>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</si>
  <si>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</si>
  <si>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</si>
  <si>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</si>
  <si>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</si>
  <si>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</si>
  <si>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</si>
  <si>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</si>
  <si>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</si>
  <si>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</si>
  <si>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</si>
  <si>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</si>
  <si>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</si>
  <si>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</si>
  <si>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</si>
  <si>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</si>
  <si>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</si>
  <si>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</si>
  <si>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</si>
  <si>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</si>
  <si>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</si>
  <si>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</si>
  <si>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</si>
  <si>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</si>
  <si>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</si>
  <si>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</si>
  <si>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</si>
  <si>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</si>
  <si>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</si>
  <si>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</si>
  <si>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</si>
  <si>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</si>
  <si>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</si>
  <si>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</si>
  <si>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</si>
  <si>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</si>
  <si>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</si>
  <si>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</si>
  <si>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</si>
  <si>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</si>
  <si>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</si>
  <si>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</si>
  <si>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</si>
  <si>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</si>
  <si>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</si>
  <si>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</si>
  <si>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</si>
  <si>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</si>
  <si>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</si>
  <si>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</si>
  <si>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</si>
  <si>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</si>
  <si>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</si>
  <si>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</si>
  <si>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</si>
  <si>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</si>
  <si>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</si>
  <si>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</si>
  <si>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</si>
  <si>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</si>
  <si>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</si>
  <si>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</si>
  <si>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</si>
  <si>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</si>
  <si>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</si>
  <si>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</si>
  <si>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</si>
  <si>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</si>
  <si>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</si>
  <si>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</si>
  <si>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</si>
  <si>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</si>
  <si>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</si>
  <si>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</si>
  <si>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</si>
  <si>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</si>
  <si>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</si>
  <si>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</si>
  <si>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</si>
  <si>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</si>
  <si>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</si>
  <si>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</si>
  <si>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</si>
  <si>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</si>
  <si>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</si>
  <si>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</si>
  <si>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</si>
  <si>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</si>
  <si>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</si>
  <si>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</si>
  <si>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</si>
  <si>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</si>
  <si>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</si>
  <si>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</si>
  <si>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</si>
  <si>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</si>
  <si>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</si>
  <si>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</si>
  <si>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</si>
  <si>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</si>
  <si>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</si>
  <si>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</si>
  <si>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</si>
  <si>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</si>
  <si>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</si>
  <si>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</si>
  <si>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</si>
  <si>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</si>
  <si>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</si>
  <si>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</si>
  <si>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</si>
  <si>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</si>
  <si>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</si>
  <si>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</si>
  <si>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</si>
  <si>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</si>
  <si>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</si>
  <si>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</si>
  <si>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</si>
  <si>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</si>
  <si>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</si>
  <si>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</si>
  <si>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</si>
  <si>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</si>
  <si>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</si>
  <si>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</si>
  <si>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</si>
  <si>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</si>
  <si>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</si>
  <si>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</si>
  <si>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</si>
  <si>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</si>
  <si>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</si>
  <si>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</si>
  <si>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</si>
  <si>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</si>
  <si>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</si>
  <si>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</si>
  <si>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</si>
  <si>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</si>
  <si>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</si>
  <si>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</si>
  <si>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</si>
  <si>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</si>
  <si>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</si>
  <si>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</si>
  <si>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</si>
  <si>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</si>
  <si>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</si>
  <si>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</si>
  <si>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</si>
  <si>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</si>
  <si>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</si>
  <si>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</si>
  <si>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</si>
  <si>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</si>
  <si>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</si>
  <si>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</si>
  <si>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</si>
  <si>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</si>
  <si>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</si>
  <si>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</si>
  <si>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</si>
  <si>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</si>
  <si>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</si>
  <si>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</si>
  <si>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</si>
  <si>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</si>
  <si>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</si>
  <si>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</si>
  <si>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</si>
  <si>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</si>
  <si>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</si>
  <si>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</si>
  <si>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</si>
  <si>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</si>
  <si>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</si>
  <si>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</si>
  <si>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</si>
  <si>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</si>
  <si>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</si>
  <si>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</si>
  <si>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</si>
  <si>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</si>
  <si>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</si>
  <si>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</si>
  <si>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</si>
  <si>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</si>
  <si>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</si>
  <si>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</si>
  <si>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</si>
  <si>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</si>
  <si>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</si>
  <si>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</si>
  <si>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</si>
  <si>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</si>
  <si>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</si>
  <si>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</si>
  <si>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</si>
  <si>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</si>
  <si>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</si>
  <si>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</si>
  <si>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</si>
  <si>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</si>
  <si>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</si>
  <si>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</si>
  <si>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</si>
  <si>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</si>
  <si>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</si>
  <si>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</si>
  <si>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</si>
  <si>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</si>
  <si>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</si>
  <si>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</si>
  <si>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</si>
  <si>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</si>
  <si>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</si>
  <si>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</si>
  <si>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</si>
  <si>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</si>
  <si>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</si>
  <si>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</si>
  <si>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</si>
  <si>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</si>
  <si>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</si>
  <si>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</si>
  <si>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</si>
  <si>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</si>
  <si>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</si>
  <si>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</si>
  <si>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</si>
  <si>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</si>
  <si>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</si>
  <si>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</si>
  <si>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</si>
  <si>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</si>
  <si>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</si>
  <si>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</si>
  <si>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</si>
  <si>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</si>
  <si>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</si>
  <si>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</si>
  <si>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</si>
  <si>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</si>
  <si>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</si>
  <si>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</si>
  <si>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</si>
  <si>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</si>
  <si>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</si>
  <si>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</si>
  <si>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</si>
  <si>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</si>
  <si>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</si>
  <si>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</si>
  <si>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</si>
  <si>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</si>
  <si>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</si>
  <si>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</si>
  <si>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</si>
  <si>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</si>
  <si>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</si>
  <si>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</si>
  <si>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</si>
  <si>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</si>
  <si>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</si>
  <si>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</si>
  <si>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</si>
  <si>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</si>
  <si>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</si>
  <si>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</si>
  <si>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</si>
  <si>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</si>
  <si>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</si>
  <si>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</si>
  <si>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</si>
  <si>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</si>
  <si>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</si>
  <si>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</si>
  <si>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</si>
  <si>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</si>
  <si>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</si>
  <si>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</si>
  <si>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</si>
  <si>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</si>
  <si>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</si>
  <si>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</si>
  <si>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</si>
  <si>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</si>
  <si>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</si>
  <si>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</si>
  <si>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</si>
  <si>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</si>
  <si>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</si>
  <si>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</si>
  <si>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</si>
  <si>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</si>
  <si>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</si>
  <si>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</si>
  <si>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</si>
  <si>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</si>
  <si>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</si>
  <si>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</si>
  <si>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</si>
  <si>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</si>
  <si>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</si>
  <si>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</si>
  <si>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</si>
  <si>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</si>
  <si>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</si>
  <si>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</si>
  <si>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</si>
  <si>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</si>
  <si>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</si>
  <si>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</si>
  <si>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</si>
  <si>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</si>
  <si>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</si>
  <si>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</si>
  <si>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</si>
  <si>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</si>
  <si>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</si>
  <si>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</si>
  <si>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</si>
  <si>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</si>
  <si>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</si>
  <si>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</si>
  <si>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</si>
  <si>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</si>
  <si>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</si>
  <si>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</si>
  <si>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</si>
  <si>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</si>
  <si>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</si>
  <si>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</si>
  <si>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</si>
  <si>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</si>
  <si>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</si>
  <si>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</si>
  <si>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</si>
  <si>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</si>
  <si>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</si>
  <si>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</si>
  <si>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</si>
  <si>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</si>
  <si>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</si>
  <si>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</si>
  <si>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</si>
  <si>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</si>
  <si>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</si>
  <si>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</si>
  <si>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</si>
  <si>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</si>
  <si>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</si>
  <si>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</si>
  <si>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</si>
  <si>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</si>
  <si>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</si>
  <si>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</si>
  <si>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</si>
  <si>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</si>
  <si>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</si>
  <si>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</si>
  <si>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</si>
  <si>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</si>
  <si>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</si>
  <si>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</si>
  <si>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</si>
  <si>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</si>
  <si>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</si>
  <si>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</si>
  <si>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</si>
  <si>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</si>
  <si>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</si>
  <si>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</si>
  <si>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</si>
  <si>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</si>
  <si>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</si>
  <si>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</si>
  <si>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</si>
  <si>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</si>
  <si>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</si>
  <si>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</si>
  <si>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</si>
  <si>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</si>
  <si>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</si>
  <si>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</si>
  <si>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</si>
  <si>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</si>
  <si>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</si>
  <si>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</si>
  <si>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</si>
  <si>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</si>
  <si>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</si>
  <si>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</si>
  <si>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</si>
  <si>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</si>
  <si>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</si>
  <si>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</si>
  <si>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</si>
  <si>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</si>
  <si>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</si>
  <si>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</si>
  <si>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</si>
  <si>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</si>
  <si>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</si>
  <si>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</si>
  <si>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</si>
  <si>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</si>
  <si>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</si>
  <si>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</si>
  <si>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</si>
  <si>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</si>
  <si>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</si>
  <si>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</si>
  <si>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</si>
  <si>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</si>
  <si>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</si>
  <si>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</si>
  <si>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</si>
  <si>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</si>
  <si>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</si>
  <si>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</si>
  <si>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</si>
  <si>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</si>
  <si>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</si>
  <si>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</si>
  <si>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</si>
  <si>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</si>
  <si>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</si>
  <si>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</si>
  <si>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</si>
  <si>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</si>
  <si>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</si>
  <si>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</si>
  <si>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</si>
  <si>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</si>
  <si>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</si>
  <si>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</si>
  <si>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</si>
  <si>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</si>
  <si>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</si>
  <si>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</si>
  <si>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</si>
  <si>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</si>
  <si>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</si>
  <si>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</si>
  <si>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</si>
  <si>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</si>
  <si>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</si>
  <si>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</si>
  <si>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</si>
  <si>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</si>
  <si>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</si>
  <si>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</si>
  <si>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</si>
  <si>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</si>
  <si>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</si>
  <si>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</si>
  <si>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</si>
  <si>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</si>
  <si>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</si>
  <si>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</si>
  <si>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</si>
  <si>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</si>
  <si>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</si>
  <si>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</si>
  <si>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</si>
  <si>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</si>
  <si>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</si>
  <si>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</si>
  <si>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</si>
  <si>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</si>
  <si>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</si>
  <si>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</si>
  <si>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</si>
  <si>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</si>
  <si>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</si>
  <si>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</si>
  <si>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</si>
  <si>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</si>
  <si>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</si>
  <si>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</si>
  <si>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</si>
  <si>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</si>
  <si>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</si>
  <si>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</si>
  <si>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</si>
  <si>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</si>
  <si>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</si>
  <si>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</si>
  <si>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</si>
  <si>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</si>
  <si>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</si>
  <si>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</si>
  <si>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</si>
  <si>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</si>
  <si>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</si>
  <si>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</si>
  <si>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</si>
  <si>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</si>
  <si>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</si>
  <si>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</si>
  <si>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</si>
  <si>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</si>
  <si>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</si>
  <si>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</si>
  <si>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</si>
  <si>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</si>
  <si>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</si>
  <si>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</si>
  <si>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</si>
  <si>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</si>
  <si>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</si>
  <si>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</si>
  <si>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</si>
  <si>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</si>
  <si>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</si>
  <si>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</si>
  <si>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</si>
  <si>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</si>
  <si>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</si>
  <si>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</si>
  <si>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</si>
  <si>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</si>
  <si>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</si>
  <si>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</si>
  <si>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</si>
  <si>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</si>
  <si>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</si>
  <si>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</si>
  <si>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</si>
  <si>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</si>
  <si>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</si>
  <si>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</si>
  <si>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</si>
  <si>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</si>
  <si>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</si>
  <si>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</si>
  <si>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</si>
  <si>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</si>
  <si>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</si>
  <si>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</si>
  <si>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</si>
  <si>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</si>
  <si>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</si>
  <si>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</si>
  <si>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</si>
  <si>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</si>
  <si>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</si>
  <si>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</si>
  <si>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</si>
  <si>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</si>
  <si>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</si>
  <si>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</si>
  <si>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</si>
  <si>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</si>
  <si>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</si>
  <si>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</si>
  <si>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</si>
  <si>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</si>
  <si>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</si>
  <si>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</si>
  <si>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</si>
  <si>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</si>
  <si>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</si>
  <si>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</si>
  <si>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</si>
  <si>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</si>
  <si>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</si>
  <si>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</si>
  <si>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</si>
  <si>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</si>
  <si>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</si>
  <si>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</si>
  <si>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</si>
  <si>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</si>
  <si>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</si>
  <si>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</si>
  <si>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</si>
  <si>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</si>
  <si>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</si>
  <si>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</si>
  <si>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</si>
  <si>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</si>
  <si>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</si>
  <si>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</si>
  <si>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</si>
  <si>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</si>
  <si>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</si>
  <si>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</si>
  <si>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</si>
  <si>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</si>
  <si>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</si>
  <si>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</si>
  <si>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</si>
  <si>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</si>
  <si>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</si>
  <si>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</si>
  <si>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</si>
  <si>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</si>
  <si>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</si>
  <si>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</si>
  <si>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</si>
  <si>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</si>
  <si>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</si>
  <si>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</si>
  <si>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</si>
  <si>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</si>
  <si>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</si>
  <si>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</si>
  <si>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</si>
  <si>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</si>
  <si>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</si>
  <si>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</si>
  <si>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</si>
  <si>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</si>
  <si>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</si>
  <si>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</si>
  <si>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</si>
  <si>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</si>
  <si>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</si>
  <si>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</si>
  <si>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</si>
  <si>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</si>
  <si>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</si>
  <si>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</si>
  <si>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</si>
  <si>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</si>
  <si>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</si>
  <si>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</si>
  <si>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</si>
  <si>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</si>
  <si>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</si>
  <si>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</si>
  <si>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</si>
  <si>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</si>
  <si>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</si>
  <si>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</si>
  <si>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</si>
  <si>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</si>
  <si>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</si>
  <si>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</si>
  <si>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</si>
  <si>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</si>
  <si>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</si>
  <si>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</si>
  <si>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</si>
  <si>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</si>
  <si>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</si>
  <si>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</si>
  <si>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</si>
  <si>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</si>
  <si>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</si>
  <si>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</si>
  <si>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</si>
  <si>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</si>
  <si>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</si>
  <si>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</si>
  <si>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</si>
  <si>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</si>
  <si>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</si>
  <si>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</si>
  <si>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</si>
  <si>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</si>
  <si>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</si>
  <si>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</si>
  <si>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</si>
  <si>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</si>
  <si>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</si>
  <si>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</si>
  <si>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</si>
  <si>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</si>
  <si>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</si>
  <si>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</si>
  <si>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</si>
  <si>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</si>
  <si>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</si>
  <si>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</si>
  <si>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</si>
  <si>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</si>
  <si>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</si>
  <si>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</si>
  <si>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</si>
  <si>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</si>
  <si>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</si>
  <si>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</si>
  <si>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</si>
  <si>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</si>
  <si>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</si>
  <si>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</si>
  <si>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</si>
  <si>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</si>
  <si>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</si>
  <si>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</si>
  <si>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</si>
  <si>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</si>
  <si>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</si>
  <si>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</si>
  <si>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</si>
  <si>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</si>
  <si>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</si>
  <si>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</si>
  <si>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</si>
  <si>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</si>
  <si>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</si>
  <si>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</si>
  <si>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</si>
  <si>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</si>
  <si>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</si>
  <si>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</si>
  <si>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</si>
  <si>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</si>
  <si>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</si>
  <si>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</si>
  <si>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</si>
  <si>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</si>
  <si>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</si>
  <si>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</si>
  <si>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</si>
  <si>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</si>
  <si>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</si>
  <si>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</si>
  <si>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</si>
  <si>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</si>
  <si>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</si>
  <si>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</si>
  <si>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</si>
  <si>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</si>
  <si>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</si>
  <si>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</si>
  <si>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</si>
  <si>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</si>
  <si>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</si>
  <si>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</si>
  <si>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</si>
  <si>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</si>
  <si>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</si>
  <si>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</si>
  <si>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</si>
  <si>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</si>
  <si>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</si>
  <si>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</si>
  <si>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</si>
  <si>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</si>
  <si>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</si>
  <si>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</si>
  <si>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</si>
  <si>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</si>
  <si>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</si>
  <si>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</si>
  <si>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</si>
  <si>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</si>
  <si>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</si>
  <si>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</si>
  <si>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</si>
  <si>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</si>
  <si>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</si>
  <si>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</si>
  <si>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</si>
  <si>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</si>
  <si>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</si>
  <si>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</si>
  <si>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</si>
  <si>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</si>
  <si>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</si>
  <si>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</si>
  <si>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</si>
  <si>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</si>
  <si>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</si>
  <si>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</si>
  <si>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</si>
  <si>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</si>
  <si>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</si>
  <si>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</si>
  <si>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</si>
  <si>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</si>
  <si>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</si>
  <si>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</si>
  <si>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</si>
  <si>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</si>
  <si>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</si>
  <si>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</si>
  <si>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</si>
  <si>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</si>
  <si>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</si>
  <si>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</si>
  <si>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</si>
  <si>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</si>
  <si>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</si>
  <si>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</si>
  <si>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</si>
  <si>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</si>
  <si>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</si>
  <si>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</si>
  <si>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</si>
  <si>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</si>
  <si>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</si>
  <si>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</si>
  <si>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</si>
  <si>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</si>
  <si>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</si>
  <si>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</si>
  <si>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</si>
  <si>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</si>
  <si>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</si>
  <si>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</si>
  <si>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</si>
  <si>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</si>
  <si>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</si>
  <si>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</si>
  <si>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</si>
  <si>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</si>
  <si>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</si>
  <si>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</si>
  <si>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</si>
  <si>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</si>
  <si>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</si>
  <si>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</si>
  <si>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</si>
  <si>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</si>
  <si>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</si>
  <si>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</si>
  <si>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</si>
  <si>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</si>
  <si>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</si>
  <si>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</si>
  <si>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</si>
  <si>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</si>
  <si>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</si>
  <si>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</si>
  <si>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</si>
  <si>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</si>
  <si>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</si>
  <si>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</si>
  <si>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</si>
  <si>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</si>
  <si>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</si>
  <si>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</si>
  <si>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</si>
  <si>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</si>
  <si>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</si>
  <si>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</si>
  <si>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</si>
  <si>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</si>
  <si>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</si>
  <si>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</si>
  <si>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</si>
  <si>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</si>
  <si>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</si>
  <si>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</si>
  <si>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</si>
  <si>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</si>
  <si>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</si>
  <si>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</si>
  <si>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</si>
  <si>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</si>
  <si>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</si>
  <si>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</si>
  <si>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</si>
  <si>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</si>
  <si>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</si>
  <si>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</si>
  <si>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</si>
  <si>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</si>
  <si>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</si>
  <si>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</si>
  <si>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</si>
  <si>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</si>
  <si>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</si>
  <si>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</si>
  <si>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</si>
  <si>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</si>
  <si>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</si>
  <si>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</si>
  <si>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</si>
  <si>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</si>
  <si>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</si>
  <si>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</si>
  <si>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</si>
  <si>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</si>
  <si>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</si>
  <si>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</si>
  <si>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</si>
  <si>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</si>
  <si>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</si>
  <si>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</si>
  <si>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</si>
  <si>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</si>
  <si>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</si>
  <si>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</si>
  <si>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</si>
  <si>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</si>
  <si>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</si>
  <si>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</si>
  <si>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</si>
  <si>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</si>
  <si>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</si>
  <si>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</si>
  <si>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</si>
  <si>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</si>
  <si>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</si>
  <si>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</si>
  <si>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</si>
  <si>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</si>
  <si>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</si>
  <si>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</si>
  <si>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</si>
  <si>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</si>
  <si>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</si>
  <si>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</si>
  <si>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</si>
  <si>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</si>
  <si>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</si>
  <si>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</si>
  <si>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</si>
  <si>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</si>
  <si>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</si>
  <si>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</si>
  <si>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</si>
  <si>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</si>
  <si>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</si>
  <si>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</si>
  <si>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</si>
  <si>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</si>
  <si>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</si>
  <si>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</si>
  <si>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</si>
  <si>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</si>
  <si>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</si>
  <si>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</si>
  <si>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</si>
  <si>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</si>
  <si>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</si>
  <si>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</si>
  <si>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</si>
  <si>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</si>
  <si>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</si>
  <si>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</si>
  <si>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</si>
  <si>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</si>
  <si>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</si>
  <si>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</si>
  <si>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</si>
  <si>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</si>
  <si>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</si>
  <si>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</si>
  <si>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</si>
  <si>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</si>
  <si>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</si>
  <si>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</si>
  <si>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</si>
  <si>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</si>
  <si>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</si>
  <si>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</si>
  <si>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</si>
  <si>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</si>
  <si>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</si>
  <si>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</si>
  <si>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</si>
  <si>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</si>
  <si>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</si>
  <si>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</si>
  <si>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</si>
  <si>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</si>
  <si>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</si>
  <si>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</si>
  <si>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</si>
  <si>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</si>
  <si>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</si>
  <si>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</si>
  <si>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</si>
  <si>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</si>
  <si>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</si>
  <si>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</si>
  <si>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</si>
  <si>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</si>
  <si>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</si>
  <si>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</si>
  <si>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</si>
  <si>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</si>
  <si>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</si>
  <si>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</si>
  <si>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</si>
  <si>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</si>
  <si>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</si>
  <si>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</si>
  <si>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</si>
  <si>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</si>
  <si>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</si>
  <si>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</si>
  <si>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</si>
  <si>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</si>
  <si>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</si>
  <si>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</si>
  <si>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</si>
  <si>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</si>
  <si>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</si>
  <si>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</si>
  <si>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</si>
  <si>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</si>
  <si>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</si>
  <si>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</si>
  <si>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</si>
  <si>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</si>
  <si>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</si>
  <si>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</si>
  <si>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</si>
  <si>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</si>
  <si>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</si>
  <si>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</si>
  <si>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</si>
  <si>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</si>
  <si>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</si>
  <si>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</si>
  <si>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</si>
  <si>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</si>
  <si>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</si>
  <si>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</si>
  <si>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</si>
  <si>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</si>
  <si>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</si>
  <si>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</si>
  <si>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</si>
  <si>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</si>
  <si>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</si>
  <si>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</si>
  <si>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</si>
  <si>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</si>
  <si>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</si>
  <si>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</si>
  <si>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</si>
  <si>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</si>
  <si>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</si>
  <si>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</si>
  <si>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</si>
  <si>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</si>
  <si>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</si>
  <si>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</si>
  <si>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</si>
  <si>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</si>
  <si>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</si>
  <si>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</si>
  <si>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</si>
  <si>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</si>
  <si>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</si>
  <si>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</si>
  <si>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</si>
  <si>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</si>
  <si>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</si>
  <si>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</si>
  <si>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</si>
  <si>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</si>
  <si>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</si>
  <si>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</si>
  <si>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</si>
  <si>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</si>
  <si>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</si>
  <si>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</si>
  <si>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</si>
  <si>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</si>
  <si>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</si>
  <si>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</si>
  <si>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</si>
  <si>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</si>
  <si>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</si>
  <si>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</si>
  <si>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</si>
  <si>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</si>
  <si>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</si>
  <si>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</si>
  <si>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</si>
  <si>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</si>
  <si>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</si>
  <si>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</si>
  <si>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</si>
  <si>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</si>
  <si>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</si>
  <si>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</si>
  <si>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</si>
  <si>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</si>
  <si>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</si>
  <si>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</si>
  <si>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</si>
  <si>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</si>
  <si>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</si>
  <si>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</si>
  <si>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</si>
  <si>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</si>
  <si>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</si>
  <si>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</si>
  <si>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</si>
  <si>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</si>
  <si>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</si>
  <si>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</si>
  <si>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</si>
  <si>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</si>
  <si>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</si>
  <si>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</si>
  <si>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</si>
  <si>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</si>
  <si>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</si>
  <si>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</si>
  <si>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</si>
  <si>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</si>
  <si>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</si>
  <si>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</si>
  <si>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</si>
  <si>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</si>
  <si>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</si>
  <si>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</si>
  <si>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</si>
  <si>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</si>
  <si>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</si>
  <si>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</si>
  <si>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</si>
  <si>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</si>
  <si>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</si>
  <si>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</si>
  <si>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</si>
  <si>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</si>
  <si>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</si>
  <si>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</si>
  <si>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</si>
  <si>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</si>
  <si>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</si>
  <si>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</si>
  <si>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</si>
  <si>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</si>
  <si>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</si>
  <si>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</si>
  <si>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</si>
  <si>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</si>
  <si>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</si>
  <si>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</si>
  <si>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</si>
  <si>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</si>
  <si>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</si>
  <si>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</si>
  <si>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</si>
  <si>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</si>
  <si>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</si>
  <si>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</si>
  <si>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</si>
  <si>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</si>
  <si>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</si>
  <si>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</si>
  <si>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</si>
  <si>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</si>
  <si>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</si>
  <si>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</si>
  <si>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</si>
  <si>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</si>
  <si>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</si>
  <si>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</si>
  <si>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</si>
  <si>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</si>
  <si>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</si>
  <si>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</si>
  <si>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</si>
  <si>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</si>
  <si>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</si>
  <si>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</si>
  <si>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</si>
  <si>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</si>
  <si>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</si>
  <si>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</si>
  <si>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</si>
  <si>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</si>
  <si>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</si>
  <si>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</si>
  <si>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</si>
  <si>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</si>
  <si>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</si>
  <si>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</si>
  <si>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</si>
  <si>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</si>
  <si>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</si>
  <si>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</si>
  <si>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</si>
  <si>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</si>
  <si>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</si>
  <si>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</si>
  <si>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</si>
  <si>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</si>
  <si>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</si>
  <si>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</si>
  <si>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</si>
  <si>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</si>
  <si>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</si>
  <si>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</si>
  <si>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</si>
  <si>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</si>
  <si>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</si>
  <si>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</si>
  <si>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</si>
  <si>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</si>
  <si>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</si>
  <si>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</si>
  <si>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</si>
  <si>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</si>
  <si>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</si>
  <si>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</si>
  <si>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</si>
  <si>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</si>
  <si>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</si>
  <si>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</si>
  <si>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</si>
  <si>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</si>
  <si>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</si>
  <si>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</si>
  <si>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</si>
  <si>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</si>
  <si>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</si>
  <si>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</si>
  <si>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</si>
  <si>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</si>
  <si>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</si>
  <si>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</si>
  <si>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</si>
  <si>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</si>
  <si>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</si>
  <si>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</si>
  <si>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</si>
  <si>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</si>
  <si>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</si>
  <si>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</si>
  <si>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</si>
  <si>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</si>
  <si>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</si>
  <si>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</si>
  <si>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</si>
  <si>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</si>
  <si>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</si>
  <si>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</si>
  <si>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</si>
  <si>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</si>
  <si>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</si>
  <si>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</si>
  <si>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</si>
  <si>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</si>
  <si>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</si>
  <si>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</si>
  <si>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</si>
  <si>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</si>
  <si>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</si>
  <si>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</si>
  <si>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</si>
  <si>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</si>
  <si>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</si>
  <si>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</si>
  <si>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</si>
  <si>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</si>
  <si>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</si>
  <si>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</si>
  <si>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</si>
  <si>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</si>
  <si>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</si>
  <si>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</si>
  <si>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</si>
  <si>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</si>
  <si>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</si>
  <si>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</si>
  <si>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</si>
  <si>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</si>
  <si>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</si>
  <si>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</si>
  <si>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</si>
  <si>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</si>
  <si>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</si>
  <si>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</si>
  <si>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</si>
  <si>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</si>
  <si>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</si>
  <si>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</si>
  <si>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</si>
  <si>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</si>
  <si>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</si>
  <si>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</si>
  <si>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</si>
  <si>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</si>
  <si>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</si>
  <si>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</si>
  <si>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</si>
  <si>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</si>
  <si>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</si>
  <si>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</si>
  <si>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</si>
  <si>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</si>
  <si>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</si>
  <si>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</si>
  <si>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</si>
  <si>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</si>
  <si>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</si>
  <si>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</si>
  <si>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</si>
  <si>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</si>
  <si>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</si>
  <si>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</si>
  <si>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</si>
  <si>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</si>
  <si>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</si>
  <si>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</si>
  <si>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</si>
  <si>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</si>
  <si>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</si>
  <si>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</si>
  <si>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</si>
  <si>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</si>
  <si>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</si>
  <si>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</si>
  <si>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</si>
  <si>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</si>
  <si>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</si>
  <si>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</si>
  <si>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</si>
  <si>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</si>
  <si>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</si>
  <si>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</si>
  <si>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</si>
  <si>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</si>
  <si>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</si>
  <si>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</si>
  <si>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</si>
  <si>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</si>
  <si>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</si>
  <si>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</si>
  <si>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</si>
  <si>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</si>
  <si>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</si>
  <si>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</si>
  <si>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</si>
  <si>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</si>
  <si>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</si>
  <si>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</si>
  <si>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</si>
  <si>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</si>
  <si>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</si>
  <si>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</si>
  <si>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</si>
  <si>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</si>
  <si>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</si>
  <si>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</si>
  <si>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</si>
  <si>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</si>
  <si>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</si>
  <si>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</si>
  <si>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</si>
  <si>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</si>
  <si>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</si>
  <si>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</si>
  <si>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</si>
  <si>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</si>
  <si>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</si>
  <si>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</si>
  <si>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</si>
  <si>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</si>
  <si>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</si>
  <si>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</si>
  <si>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</si>
  <si>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</si>
  <si>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</si>
  <si>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</si>
  <si>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</si>
  <si>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</si>
  <si>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</si>
  <si>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</si>
  <si>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</si>
  <si>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</si>
  <si>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</si>
  <si>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</si>
  <si>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</si>
  <si>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</si>
  <si>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</si>
  <si>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</si>
  <si>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</si>
  <si>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</si>
  <si>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</si>
  <si>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</si>
  <si>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</si>
  <si>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</si>
  <si>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</si>
  <si>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</si>
  <si>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</si>
  <si>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</si>
  <si>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</si>
  <si>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</si>
  <si>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</si>
  <si>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</si>
  <si>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</si>
  <si>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</si>
  <si>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</si>
  <si>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</si>
  <si>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</si>
  <si>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</si>
  <si>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</si>
  <si>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</si>
  <si>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</si>
  <si>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</si>
  <si>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</si>
  <si>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</si>
  <si>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</si>
  <si>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</si>
  <si>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</si>
  <si>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</si>
  <si>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</si>
  <si>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</si>
  <si>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</si>
  <si>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</si>
  <si>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</si>
  <si>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</si>
  <si>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</si>
  <si>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</si>
  <si>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</si>
  <si>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</si>
  <si>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</si>
  <si>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</si>
  <si>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</si>
  <si>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</si>
  <si>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</si>
  <si>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</si>
  <si>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</si>
  <si>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</si>
  <si>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</si>
  <si>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</si>
  <si>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</si>
  <si>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</si>
  <si>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</si>
  <si>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</si>
  <si>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</si>
  <si>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</si>
  <si>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</si>
  <si>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</si>
  <si>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</si>
  <si>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</si>
  <si>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</si>
  <si>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</si>
  <si>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</si>
  <si>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</si>
  <si>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</si>
  <si>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</si>
  <si>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</si>
  <si>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</si>
  <si>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</si>
  <si>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</si>
  <si>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</si>
  <si>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</si>
  <si>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</si>
  <si>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</si>
  <si>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</si>
  <si>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</si>
  <si>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</si>
  <si>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</si>
  <si>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</si>
  <si>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</si>
  <si>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</si>
  <si>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</si>
  <si>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</si>
  <si>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</si>
  <si>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</si>
  <si>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</si>
  <si>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</si>
  <si>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</si>
  <si>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</si>
  <si>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</si>
  <si>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</si>
  <si>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</si>
  <si>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</si>
  <si>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</si>
  <si>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</si>
  <si>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</si>
  <si>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</si>
  <si>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</si>
  <si>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</si>
  <si>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</si>
  <si>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</si>
  <si>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</si>
  <si>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</si>
  <si>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</si>
  <si>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</si>
  <si>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</si>
  <si>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</si>
  <si>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</si>
  <si>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</si>
  <si>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</si>
  <si>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</si>
  <si>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</si>
  <si>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</si>
  <si>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</si>
  <si>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</si>
  <si>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</si>
  <si>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</si>
  <si>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</si>
  <si>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</si>
  <si>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</si>
  <si>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</si>
  <si>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</si>
  <si>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</si>
  <si>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</si>
  <si>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</si>
  <si>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</si>
  <si>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</si>
  <si>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</si>
  <si>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</si>
  <si>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</si>
  <si>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</si>
  <si>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</si>
  <si>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</si>
  <si>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</si>
  <si>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</si>
  <si>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</si>
  <si>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</si>
  <si>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</si>
  <si>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</si>
  <si>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</si>
  <si>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</si>
  <si>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</si>
  <si>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</si>
  <si>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</si>
  <si>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</si>
  <si>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</si>
  <si>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</si>
  <si>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</si>
  <si>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</si>
  <si>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</si>
  <si>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</si>
  <si>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</si>
  <si>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</si>
  <si>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</si>
  <si>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</si>
  <si>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</si>
  <si>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</si>
  <si>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</si>
  <si>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</si>
  <si>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</si>
  <si>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</si>
  <si>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</si>
  <si>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</si>
  <si>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</si>
  <si>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</si>
  <si>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</si>
  <si>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</si>
  <si>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</si>
  <si>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</si>
  <si>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</si>
  <si>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</si>
  <si>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</si>
  <si>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</si>
  <si>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</si>
  <si>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</si>
  <si>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</si>
  <si>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</si>
  <si>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</si>
  <si>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</si>
  <si>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</si>
  <si>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</si>
  <si>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</si>
  <si>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</si>
  <si>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</si>
  <si>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</si>
  <si>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</si>
  <si>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</si>
  <si>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</si>
  <si>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</si>
  <si>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</si>
  <si>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</si>
  <si>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</si>
  <si>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</si>
  <si>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</si>
  <si>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</si>
  <si>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</si>
  <si>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</si>
  <si>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</si>
  <si>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</si>
  <si>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</si>
  <si>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</si>
  <si>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</si>
  <si>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</si>
  <si>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</si>
  <si>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</si>
  <si>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</si>
  <si>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</si>
  <si>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</si>
  <si>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</si>
  <si>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</si>
  <si>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</si>
  <si>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</si>
  <si>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</si>
  <si>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</si>
  <si>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</si>
  <si>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</si>
  <si>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</si>
  <si>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</si>
  <si>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</si>
  <si>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</si>
  <si>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</si>
  <si>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</si>
  <si>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</si>
  <si>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</si>
  <si>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</si>
  <si>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</si>
  <si>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</si>
  <si>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</si>
  <si>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</si>
  <si>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</si>
  <si>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</si>
  <si>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</si>
  <si>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</si>
  <si>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</si>
  <si>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</si>
  <si>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</si>
  <si>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</si>
  <si>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</si>
  <si>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</si>
  <si>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</si>
  <si>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</si>
  <si>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</si>
  <si>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</si>
  <si>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</si>
  <si>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</si>
  <si>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</si>
  <si>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</si>
  <si>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</si>
  <si>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</si>
  <si>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</si>
  <si>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</si>
  <si>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</si>
  <si>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</si>
  <si>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</si>
  <si>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</si>
  <si>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</si>
  <si>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</si>
  <si>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</si>
  <si>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</si>
  <si>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</si>
  <si>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</si>
  <si>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</si>
  <si>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</si>
  <si>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</si>
  <si>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</si>
  <si>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</si>
  <si>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</si>
  <si>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</si>
  <si>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</si>
  <si>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</si>
  <si>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</si>
  <si>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</si>
  <si>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</si>
  <si>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</si>
  <si>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</si>
  <si>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</si>
  <si>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</si>
  <si>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</si>
  <si>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</si>
  <si>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</si>
  <si>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</si>
  <si>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</si>
  <si>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</si>
  <si>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</si>
  <si>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</si>
  <si>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</si>
  <si>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</si>
  <si>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</si>
  <si>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</si>
  <si>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</si>
  <si>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</si>
  <si>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</si>
  <si>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</si>
  <si>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</si>
  <si>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</si>
  <si>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</si>
  <si>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</si>
  <si>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</si>
  <si>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</si>
  <si>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</si>
  <si>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</si>
  <si>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</si>
  <si>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</si>
  <si>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</si>
  <si>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</si>
  <si>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</si>
  <si>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</si>
  <si>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</si>
  <si>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</si>
  <si>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</si>
  <si>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</si>
  <si>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</si>
  <si>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</si>
  <si>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</si>
  <si>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</si>
  <si>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</si>
  <si>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</si>
  <si>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</si>
  <si>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</si>
  <si>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</si>
  <si>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</si>
  <si>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</si>
  <si>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</si>
  <si>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</si>
  <si>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</si>
  <si>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</si>
  <si>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</si>
  <si>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</si>
  <si>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</si>
  <si>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</si>
  <si>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</si>
  <si>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</si>
  <si>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</si>
  <si>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</si>
  <si>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</si>
  <si>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</si>
  <si>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</si>
  <si>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</si>
  <si>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</si>
  <si>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</si>
  <si>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</si>
  <si>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</si>
  <si>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</si>
  <si>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</si>
  <si>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</si>
  <si>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</si>
  <si>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</si>
  <si>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</si>
  <si>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</si>
  <si>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</si>
  <si>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</si>
  <si>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</si>
  <si>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</si>
  <si>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</si>
  <si>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</si>
  <si>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</si>
  <si>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</si>
  <si>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</si>
  <si>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</si>
  <si>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</si>
  <si>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</si>
  <si>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</si>
  <si>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</si>
  <si>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</si>
  <si>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</si>
  <si>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</si>
  <si>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</si>
  <si>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</si>
  <si>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</si>
  <si>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</si>
  <si>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</si>
  <si>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</si>
  <si>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</si>
  <si>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</si>
  <si>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</si>
  <si>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</si>
  <si>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</si>
  <si>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</si>
  <si>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</si>
  <si>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</si>
  <si>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</si>
  <si>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</si>
  <si>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</si>
  <si>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</si>
  <si>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</si>
  <si>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</si>
  <si>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</si>
  <si>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</si>
  <si>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</si>
  <si>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</si>
  <si>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</si>
  <si>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</si>
  <si>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</si>
  <si>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</si>
  <si>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</si>
  <si>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</si>
  <si>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</si>
  <si>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</si>
  <si>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</si>
  <si>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</si>
  <si>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</si>
  <si>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</si>
  <si>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</si>
  <si>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</si>
  <si>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</si>
  <si>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</si>
  <si>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</si>
  <si>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</si>
  <si>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</si>
  <si>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</si>
  <si>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</si>
  <si>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</si>
  <si>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</si>
  <si>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</si>
  <si>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</si>
  <si>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</si>
  <si>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</si>
  <si>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</si>
  <si>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</si>
  <si>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</si>
  <si>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</si>
  <si>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</si>
  <si>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</si>
  <si>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</si>
  <si>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</si>
  <si>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</si>
  <si>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</si>
  <si>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</si>
  <si>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</si>
  <si>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</si>
  <si>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</si>
  <si>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</si>
  <si>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</si>
  <si>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</si>
  <si>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</si>
  <si>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</si>
  <si>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</si>
  <si>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</si>
  <si>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</si>
  <si>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</si>
  <si>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</si>
  <si>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</si>
  <si>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</si>
  <si>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</si>
  <si>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</si>
  <si>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</si>
  <si>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</si>
  <si>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</si>
  <si>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</si>
  <si>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</si>
  <si>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</si>
  <si>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</si>
  <si>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</si>
  <si>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</si>
  <si>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</si>
  <si>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</si>
  <si>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</si>
  <si>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</si>
  <si>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</si>
  <si>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</si>
  <si>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</si>
  <si>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</si>
  <si>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</si>
  <si>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</si>
  <si>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</si>
  <si>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</si>
  <si>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</si>
  <si>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</si>
  <si>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</si>
  <si>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</si>
  <si>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</si>
  <si>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</si>
  <si>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</si>
  <si>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</si>
  <si>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</si>
  <si>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</si>
  <si>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</si>
  <si>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</si>
  <si>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</si>
  <si>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</si>
  <si>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</si>
  <si>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</si>
  <si>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</si>
  <si>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</si>
  <si>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</si>
  <si>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</si>
  <si>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</si>
  <si>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</si>
  <si>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</si>
  <si>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</si>
  <si>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</si>
  <si>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</si>
  <si>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</si>
  <si>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</si>
  <si>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</si>
  <si>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</si>
  <si>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</si>
  <si>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</si>
  <si>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</si>
  <si>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</si>
  <si>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</si>
  <si>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</si>
  <si>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</si>
  <si>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</si>
  <si>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</si>
  <si>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</si>
  <si>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</si>
  <si>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</si>
  <si>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</si>
  <si>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</si>
  <si>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</si>
  <si>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</si>
  <si>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</si>
  <si>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</si>
  <si>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</si>
  <si>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</si>
  <si>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</si>
  <si>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</si>
  <si>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</si>
  <si>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</si>
  <si>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</si>
  <si>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</si>
  <si>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</si>
  <si>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</si>
  <si>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</si>
  <si>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</si>
  <si>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</si>
  <si>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</si>
  <si>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</si>
  <si>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</si>
  <si>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</si>
  <si>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</si>
  <si>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</si>
  <si>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</si>
  <si>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</si>
  <si>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</si>
  <si>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</si>
  <si>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</si>
  <si>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</si>
  <si>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</si>
  <si>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</si>
  <si>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</si>
  <si>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</si>
  <si>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</si>
  <si>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</si>
  <si>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</si>
  <si>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</si>
  <si>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</si>
  <si>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</si>
  <si>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</si>
  <si>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</si>
  <si>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</si>
  <si>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</si>
  <si>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</si>
  <si>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</si>
  <si>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</si>
  <si>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</si>
  <si>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</si>
  <si>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</si>
  <si>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</si>
  <si>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</si>
  <si>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</si>
  <si>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</si>
  <si>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</si>
  <si>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</si>
  <si>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</si>
  <si>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</si>
  <si>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</si>
  <si>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</si>
  <si>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</si>
  <si>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</si>
  <si>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</si>
  <si>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</si>
  <si>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</si>
  <si>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</si>
  <si>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</si>
  <si>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</si>
  <si>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</si>
  <si>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</si>
  <si>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</si>
  <si>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</si>
  <si>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</si>
  <si>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</si>
  <si>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</si>
  <si>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</si>
  <si>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</si>
  <si>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</si>
  <si>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</si>
  <si>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</si>
  <si>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</si>
  <si>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</si>
  <si>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</si>
  <si>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</si>
  <si>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</si>
  <si>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</si>
  <si>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</si>
  <si>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</si>
  <si>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</si>
  <si>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</si>
  <si>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</si>
  <si>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</si>
  <si>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</si>
  <si>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</si>
  <si>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</si>
  <si>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</si>
  <si>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</si>
  <si>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</si>
  <si>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</si>
  <si>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</si>
  <si>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</si>
  <si>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</si>
  <si>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</si>
  <si>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</si>
  <si>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</si>
  <si>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</si>
  <si>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</si>
  <si>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</si>
  <si>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</si>
  <si>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</si>
  <si>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</si>
  <si>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</si>
  <si>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</si>
  <si>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</si>
  <si>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</si>
  <si>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</si>
  <si>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</si>
  <si>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</si>
  <si>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</si>
  <si>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</si>
  <si>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</si>
  <si>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</si>
  <si>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</si>
  <si>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</si>
  <si>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</si>
  <si>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</si>
  <si>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</si>
  <si>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</si>
  <si>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</si>
  <si>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</si>
  <si>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</si>
  <si>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</si>
  <si>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</si>
  <si>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</si>
  <si>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</si>
  <si>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</si>
  <si>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</si>
  <si>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</si>
  <si>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</si>
  <si>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</si>
  <si>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</si>
  <si>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</si>
  <si>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</si>
  <si>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</si>
  <si>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</si>
  <si>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</si>
  <si>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</si>
  <si>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</si>
  <si>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</si>
  <si>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</si>
  <si>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</si>
  <si>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</si>
  <si>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</si>
  <si>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</si>
  <si>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</si>
  <si>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</si>
  <si>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</si>
  <si>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</si>
  <si>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</si>
  <si>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</si>
  <si>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</si>
  <si>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</si>
  <si>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</si>
  <si>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</si>
  <si>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</si>
  <si>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</si>
  <si>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</si>
  <si>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</si>
  <si>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</si>
  <si>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</si>
  <si>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</si>
  <si>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</si>
  <si>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</si>
  <si>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</si>
  <si>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</si>
  <si>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</si>
  <si>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</si>
  <si>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</si>
  <si>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</si>
  <si>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</si>
  <si>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</si>
  <si>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</si>
  <si>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</si>
  <si>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</si>
  <si>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</si>
  <si>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</si>
  <si>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</si>
  <si>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</si>
  <si>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</si>
  <si>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</si>
  <si>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</si>
  <si>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</si>
  <si>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</si>
  <si>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</si>
  <si>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</si>
  <si>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</si>
  <si>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</si>
  <si>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</si>
  <si>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</si>
  <si>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</si>
  <si>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</si>
  <si>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</si>
  <si>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</si>
  <si>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</si>
  <si>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</si>
  <si>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</si>
  <si>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</si>
  <si>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</si>
  <si>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</si>
  <si>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</si>
  <si>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</si>
  <si>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</si>
  <si>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</si>
  <si>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</si>
  <si>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</si>
  <si>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</si>
  <si>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</si>
  <si>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</si>
  <si>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</si>
  <si>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</si>
  <si>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</si>
  <si>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</si>
  <si>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</si>
  <si>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</si>
  <si>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</si>
  <si>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</si>
  <si>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</si>
  <si>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</si>
  <si>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</si>
  <si>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</si>
  <si>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</si>
  <si>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</si>
  <si>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</si>
  <si>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</si>
  <si>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</si>
  <si>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</si>
  <si>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</si>
  <si>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</si>
  <si>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</si>
  <si>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</si>
  <si>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</si>
  <si>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</si>
  <si>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</si>
  <si>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</si>
  <si>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</si>
  <si>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</si>
  <si>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</si>
  <si>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</si>
  <si>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</si>
  <si>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</si>
  <si>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</si>
  <si>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</si>
  <si>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</si>
  <si>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</si>
  <si>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</si>
  <si>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</si>
  <si>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</si>
  <si>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</si>
  <si>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</si>
  <si>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</si>
  <si>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</si>
  <si>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</si>
  <si>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</si>
  <si>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</si>
  <si>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</si>
  <si>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</si>
  <si>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</si>
  <si>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</si>
  <si>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</si>
  <si>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</si>
  <si>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</si>
  <si>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</si>
  <si>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</si>
  <si>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</si>
  <si>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</si>
  <si>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</si>
  <si>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</si>
  <si>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</si>
  <si>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</si>
  <si>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</si>
  <si>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</si>
  <si>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</si>
  <si>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</si>
  <si>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</si>
  <si>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</si>
  <si>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</si>
  <si>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</si>
  <si>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</si>
  <si>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</si>
  <si>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</si>
  <si>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</si>
  <si>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</si>
  <si>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</si>
  <si>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</si>
  <si>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</si>
  <si>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</si>
  <si>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</si>
  <si>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</si>
  <si>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</si>
  <si>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</si>
  <si>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</si>
  <si>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</si>
  <si>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</si>
  <si>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</si>
  <si>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</si>
  <si>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</si>
  <si>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</si>
  <si>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</si>
  <si>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</si>
  <si>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</si>
  <si>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</si>
  <si>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</si>
  <si>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</si>
  <si>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</si>
  <si>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</si>
  <si>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</si>
  <si>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</si>
  <si>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</si>
  <si>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</si>
  <si>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</si>
  <si>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</si>
  <si>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</si>
  <si>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</si>
  <si>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</si>
  <si>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</si>
  <si>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</si>
  <si>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</si>
  <si>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</si>
  <si>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</si>
  <si>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</si>
  <si>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</si>
  <si>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</si>
  <si>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</si>
  <si>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</si>
  <si>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</si>
  <si>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</si>
  <si>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</si>
  <si>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</si>
  <si>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</si>
  <si>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</si>
  <si>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</si>
  <si>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</si>
  <si>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</si>
  <si>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</si>
  <si>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</si>
  <si>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</si>
  <si>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</si>
  <si>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</si>
  <si>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</si>
  <si>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</si>
  <si>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</si>
  <si>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</si>
  <si>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</si>
  <si>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</si>
  <si>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</si>
  <si>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</si>
  <si>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</si>
  <si>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</si>
  <si>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</si>
  <si>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</si>
  <si>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</si>
  <si>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</si>
  <si>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</si>
  <si>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</si>
  <si>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</si>
  <si>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</si>
  <si>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</si>
  <si>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</si>
  <si>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</si>
  <si>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</si>
  <si>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</si>
  <si>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</si>
  <si>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</si>
  <si>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</si>
  <si>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</si>
  <si>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</si>
  <si>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</si>
  <si>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</si>
  <si>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</si>
  <si>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</si>
  <si>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</si>
  <si>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</si>
  <si>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</si>
  <si>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</si>
  <si>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</si>
  <si>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</si>
  <si>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</si>
  <si>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</si>
  <si>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</si>
  <si>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</si>
  <si>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</si>
  <si>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</si>
  <si>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</si>
  <si>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</si>
  <si>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</si>
  <si>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</si>
  <si>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</si>
  <si>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</si>
  <si>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</si>
  <si>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</si>
  <si>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</si>
  <si>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</si>
  <si>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</si>
  <si>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</si>
  <si>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</si>
  <si>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</si>
  <si>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</si>
  <si>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</si>
  <si>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</si>
  <si>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</si>
  <si>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</si>
  <si>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</si>
  <si>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</si>
  <si>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</si>
  <si>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</si>
  <si>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</si>
  <si>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</si>
  <si>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</si>
  <si>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</si>
  <si>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</si>
  <si>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</si>
  <si>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</si>
  <si>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</si>
  <si>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</si>
  <si>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</si>
  <si>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</si>
  <si>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</si>
  <si>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</si>
  <si>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</si>
  <si>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</si>
  <si>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</si>
  <si>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</si>
  <si>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</si>
  <si>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</si>
  <si>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</si>
  <si>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</si>
  <si>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</si>
  <si>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</si>
  <si>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</si>
  <si>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</si>
  <si>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</si>
  <si>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</si>
  <si>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</si>
  <si>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</si>
  <si>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</si>
  <si>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</si>
  <si>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</si>
  <si>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</si>
  <si>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</si>
  <si>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</si>
  <si>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</si>
  <si>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</si>
  <si>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</si>
  <si>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</si>
  <si>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</si>
  <si>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</si>
  <si>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</si>
  <si>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</si>
  <si>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</si>
  <si>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</si>
  <si>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</si>
  <si>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</si>
  <si>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</si>
  <si>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</si>
  <si>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</si>
  <si>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</si>
  <si>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</si>
  <si>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</si>
  <si>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</si>
  <si>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</si>
  <si>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</si>
  <si>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</si>
  <si>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</si>
  <si>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</si>
  <si>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</si>
  <si>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</si>
  <si>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</si>
  <si>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</si>
  <si>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</si>
  <si>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</si>
  <si>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</si>
  <si>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</si>
  <si>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</si>
  <si>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</si>
  <si>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</si>
  <si>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</si>
  <si>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</si>
  <si>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</si>
  <si>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</si>
  <si>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</si>
  <si>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</si>
  <si>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</si>
  <si>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</si>
  <si>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</si>
  <si>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</si>
  <si>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</si>
  <si>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</si>
  <si>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</si>
  <si>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</si>
  <si>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</si>
  <si>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</si>
  <si>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</si>
  <si>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</si>
  <si>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</si>
  <si>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</si>
  <si>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</si>
  <si>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</si>
  <si>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</si>
  <si>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</si>
  <si>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</si>
  <si>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</si>
  <si>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</si>
  <si>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</si>
  <si>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</si>
  <si>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</si>
  <si>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</si>
  <si>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</si>
  <si>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</si>
  <si>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</si>
  <si>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</si>
  <si>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</si>
  <si>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</si>
  <si>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</si>
  <si>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</si>
  <si>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</si>
  <si>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</si>
  <si>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</si>
  <si>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</si>
  <si>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</si>
  <si>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</si>
  <si>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</si>
  <si>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</si>
  <si>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</si>
  <si>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</si>
  <si>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</si>
  <si>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</si>
  <si>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</si>
  <si>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</si>
  <si>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</si>
  <si>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</si>
  <si>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</si>
  <si>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</si>
  <si>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</si>
  <si>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</si>
  <si>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</si>
  <si>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</si>
  <si>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</si>
  <si>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</si>
  <si>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</si>
  <si>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</si>
  <si>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</si>
  <si>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</si>
  <si>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</si>
  <si>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</si>
  <si>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</si>
  <si>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</si>
  <si>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</si>
  <si>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</si>
  <si>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</si>
  <si>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</si>
  <si>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</si>
  <si>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</si>
  <si>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</si>
  <si>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</si>
  <si>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</si>
  <si>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</si>
  <si>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</si>
  <si>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</si>
  <si>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</si>
  <si>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</si>
  <si>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</si>
  <si>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</si>
  <si>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</si>
  <si>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</si>
  <si>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</si>
  <si>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</si>
  <si>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</si>
  <si>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</si>
  <si>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</si>
  <si>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</si>
  <si>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</si>
  <si>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</si>
  <si>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</si>
  <si>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</si>
  <si>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</si>
  <si>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</si>
  <si>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</si>
  <si>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</si>
  <si>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</si>
  <si>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</si>
  <si>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</si>
  <si>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</si>
  <si>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</si>
  <si>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</si>
  <si>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</si>
  <si>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</si>
  <si>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</si>
  <si>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</si>
  <si>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</si>
  <si>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</si>
  <si>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</si>
  <si>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</si>
  <si>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</si>
  <si>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</si>
  <si>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</si>
  <si>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</si>
  <si>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</si>
  <si>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</si>
  <si>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</si>
  <si>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</si>
  <si>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</si>
  <si>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</si>
  <si>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</si>
  <si>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</si>
  <si>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</si>
  <si>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</si>
  <si>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</si>
  <si>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</si>
  <si>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</si>
  <si>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</si>
  <si>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</si>
  <si>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</si>
  <si>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</si>
  <si>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</si>
  <si>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</si>
  <si>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</si>
  <si>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</si>
  <si>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</si>
  <si>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</si>
  <si>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</si>
  <si>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</si>
  <si>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</si>
  <si>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</si>
  <si>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</si>
  <si>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</si>
  <si>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</si>
  <si>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</si>
  <si>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</si>
  <si>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</si>
  <si>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</si>
  <si>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</si>
  <si>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</si>
  <si>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</si>
  <si>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</si>
  <si>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</si>
  <si>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</si>
  <si>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</si>
  <si>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</si>
  <si>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</si>
  <si>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</si>
  <si>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</si>
  <si>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</si>
  <si>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</si>
  <si>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</si>
  <si>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</si>
  <si>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</si>
  <si>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</si>
  <si>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</si>
  <si>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</si>
  <si>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</si>
  <si>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</si>
  <si>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</si>
  <si>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</si>
  <si>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</si>
  <si>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</si>
  <si>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</si>
  <si>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</si>
  <si>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</si>
  <si>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</si>
  <si>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</si>
  <si>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</si>
  <si>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</si>
  <si>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</si>
  <si>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</si>
  <si>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</si>
  <si>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</si>
  <si>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</si>
  <si>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</si>
  <si>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</si>
  <si>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</si>
  <si>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</si>
  <si>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</si>
  <si>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</si>
  <si>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</si>
  <si>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</si>
  <si>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</si>
  <si>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</si>
  <si>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</si>
  <si>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</si>
  <si>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</si>
  <si>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</si>
  <si>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</si>
  <si>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</si>
  <si>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</si>
  <si>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</si>
  <si>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</si>
  <si>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</si>
  <si>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</si>
  <si>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</si>
  <si>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</si>
  <si>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</si>
  <si>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</si>
  <si>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</si>
  <si>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</si>
  <si>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</si>
  <si>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</si>
  <si>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</si>
  <si>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</si>
  <si>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</si>
  <si>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</si>
  <si>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</si>
  <si>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</si>
  <si>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</si>
  <si>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</si>
  <si>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</si>
  <si>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</si>
  <si>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</si>
  <si>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</si>
  <si>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</si>
  <si>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</si>
  <si>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</si>
  <si>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</si>
  <si>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</si>
  <si>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</si>
  <si>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</si>
  <si>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</si>
  <si>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</si>
  <si>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</si>
  <si>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</si>
  <si>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</si>
  <si>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</si>
  <si>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</si>
  <si>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</si>
  <si>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</si>
  <si>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</si>
  <si>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</si>
  <si>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</si>
  <si>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</si>
  <si>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</si>
  <si>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</si>
  <si>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</si>
  <si>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</si>
  <si>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</si>
  <si>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</si>
  <si>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</si>
  <si>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</si>
  <si>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</si>
  <si>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</si>
  <si>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</si>
  <si>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</si>
  <si>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</si>
  <si>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</si>
  <si>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</si>
  <si>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</si>
  <si>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</si>
  <si>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</si>
  <si>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</si>
  <si>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</si>
  <si>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</si>
  <si>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</si>
  <si>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</si>
  <si>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</si>
  <si>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</si>
  <si>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</si>
  <si>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</si>
  <si>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</si>
  <si>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</si>
  <si>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</si>
  <si>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</si>
  <si>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</si>
  <si>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</si>
  <si>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</si>
  <si>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</si>
  <si>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</si>
  <si>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</si>
  <si>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</si>
  <si>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</si>
  <si>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</si>
  <si>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</si>
  <si>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</si>
  <si>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</si>
  <si>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</si>
  <si>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</si>
  <si>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</si>
  <si>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</si>
  <si>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</si>
  <si>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</si>
  <si>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</si>
  <si>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</si>
  <si>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</si>
  <si>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</si>
  <si>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</si>
  <si>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</si>
  <si>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</si>
  <si>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</si>
  <si>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</si>
  <si>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</si>
  <si>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</si>
  <si>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</si>
  <si>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</si>
  <si>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</si>
  <si>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</si>
  <si>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</si>
  <si>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</si>
  <si>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</si>
  <si>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</si>
  <si>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</si>
  <si>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</si>
  <si>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</si>
  <si>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</si>
  <si>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</si>
  <si>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</si>
  <si>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</si>
  <si>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</si>
  <si>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</si>
  <si>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</si>
  <si>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</si>
  <si>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</si>
  <si>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</si>
  <si>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</si>
  <si>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</si>
  <si>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</si>
  <si>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</si>
  <si>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</si>
  <si>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</si>
  <si>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</si>
  <si>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</si>
  <si>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</si>
  <si>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</si>
  <si>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</si>
  <si>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</si>
  <si>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</si>
  <si>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</si>
  <si>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</si>
  <si>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</si>
  <si>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</si>
  <si>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</si>
  <si>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</si>
  <si>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</si>
  <si>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</si>
  <si>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</si>
  <si>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</si>
  <si>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</si>
  <si>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</si>
  <si>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</si>
  <si>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</si>
  <si>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</si>
  <si>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</si>
  <si>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</si>
  <si>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</si>
  <si>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</si>
  <si>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</si>
  <si>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</si>
  <si>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</si>
  <si>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</si>
  <si>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</si>
  <si>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</si>
  <si>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</si>
  <si>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</si>
  <si>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</si>
  <si>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</si>
  <si>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</si>
  <si>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</si>
  <si>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</si>
  <si>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</si>
  <si>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</si>
  <si>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</si>
  <si>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</si>
  <si>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</si>
  <si>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</si>
  <si>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</si>
  <si>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</si>
  <si>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</si>
  <si>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</si>
  <si>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</si>
  <si>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</si>
  <si>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</si>
  <si>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</si>
  <si>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</si>
  <si>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</si>
  <si>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</si>
  <si>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</si>
  <si>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</si>
  <si>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</si>
  <si>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</si>
  <si>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</si>
  <si>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</si>
  <si>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</si>
  <si>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</si>
  <si>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</si>
  <si>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</si>
  <si>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</si>
  <si>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</si>
  <si>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</si>
  <si>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</si>
  <si>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</si>
  <si>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</si>
  <si>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</si>
  <si>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</si>
  <si>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</si>
  <si>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</si>
  <si>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</si>
  <si>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</si>
  <si>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</si>
  <si>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</si>
  <si>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</si>
  <si>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</si>
  <si>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</si>
  <si>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</si>
  <si>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</si>
  <si>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</si>
  <si>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</si>
  <si>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</si>
  <si>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</si>
  <si>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</si>
  <si>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</si>
  <si>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</si>
  <si>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</si>
  <si>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</si>
  <si>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</si>
  <si>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</si>
  <si>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</si>
  <si>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</si>
  <si>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</si>
  <si>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</si>
  <si>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</si>
  <si>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</si>
  <si>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</si>
  <si>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</si>
  <si>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</si>
  <si>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</si>
  <si>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</si>
  <si>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</si>
  <si>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</si>
  <si>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</si>
  <si>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</si>
  <si>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</si>
  <si>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</si>
  <si>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</si>
  <si>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</si>
  <si>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</si>
  <si>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</si>
  <si>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</si>
  <si>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</si>
  <si>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</si>
  <si>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</si>
  <si>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</si>
  <si>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</si>
  <si>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</si>
  <si>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</si>
  <si>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</si>
  <si>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</si>
  <si>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</si>
  <si>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</si>
  <si>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</si>
  <si>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</si>
  <si>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</si>
  <si>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</si>
  <si>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</si>
  <si>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</si>
  <si>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</si>
  <si>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</si>
  <si>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</si>
  <si>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</si>
  <si>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</si>
  <si>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</si>
  <si>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</si>
  <si>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</si>
  <si>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</si>
  <si>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</si>
  <si>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</si>
  <si>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</si>
  <si>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</si>
  <si>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</si>
  <si>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</si>
  <si>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</si>
  <si>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</si>
  <si>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</si>
  <si>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</si>
  <si>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</si>
  <si>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</si>
  <si>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</si>
  <si>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</si>
  <si>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</si>
  <si>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</si>
  <si>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</si>
  <si>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</si>
  <si>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</si>
  <si>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</si>
  <si>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</si>
  <si>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</si>
  <si>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</si>
  <si>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</si>
  <si>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</si>
  <si>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</si>
  <si>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</si>
  <si>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</si>
  <si>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</si>
  <si>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</si>
  <si>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</si>
  <si>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</si>
  <si>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</si>
  <si>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</si>
  <si>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</si>
  <si>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</si>
  <si>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</si>
  <si>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</si>
  <si>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</si>
  <si>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</si>
  <si>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</si>
  <si>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</si>
  <si>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</si>
  <si>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</si>
  <si>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</si>
  <si>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</si>
  <si>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</si>
  <si>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</si>
  <si>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</si>
  <si>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</si>
  <si>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</si>
  <si>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</si>
  <si>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</si>
  <si>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</si>
  <si>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</si>
  <si>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</si>
  <si>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</si>
  <si>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</si>
  <si>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</si>
  <si>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</si>
  <si>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</si>
  <si>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</si>
  <si>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</si>
  <si>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</si>
  <si>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</si>
  <si>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</si>
  <si>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</si>
  <si>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</si>
  <si>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</si>
  <si>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</si>
  <si>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</si>
  <si>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</si>
  <si>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</si>
  <si>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</si>
  <si>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</si>
  <si>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</si>
  <si>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</si>
  <si>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</si>
  <si>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</si>
  <si>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</si>
  <si>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</si>
  <si>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</si>
  <si>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</si>
  <si>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</si>
  <si>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</si>
  <si>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</si>
  <si>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</si>
  <si>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</si>
  <si>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</si>
  <si>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</si>
  <si>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</si>
  <si>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</si>
  <si>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</si>
  <si>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</si>
  <si>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</si>
  <si>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</si>
  <si>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</si>
  <si>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</si>
  <si>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</si>
  <si>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</si>
  <si>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</si>
  <si>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</si>
  <si>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</si>
  <si>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</si>
  <si>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</si>
  <si>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</si>
  <si>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</si>
  <si>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</si>
  <si>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</si>
  <si>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</si>
  <si>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</si>
  <si>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</si>
  <si>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</si>
  <si>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</si>
  <si>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</si>
  <si>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</si>
  <si>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</si>
  <si>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</si>
  <si>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</si>
  <si>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</si>
  <si>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</si>
  <si>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</si>
  <si>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</si>
  <si>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</si>
  <si>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</si>
  <si>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</si>
  <si>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</si>
  <si>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</si>
  <si>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</si>
  <si>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</si>
  <si>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</si>
  <si>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</si>
  <si>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</si>
  <si>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</si>
  <si>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</si>
  <si>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</si>
  <si>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</si>
  <si>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</si>
  <si>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</si>
  <si>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</si>
  <si>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</si>
  <si>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</si>
  <si>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</si>
  <si>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</si>
  <si>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</si>
  <si>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</si>
  <si>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</si>
  <si>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</si>
  <si>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</si>
  <si>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</si>
  <si>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</si>
  <si>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</si>
  <si>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</si>
  <si>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</si>
  <si>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</si>
  <si>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</si>
  <si>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</si>
  <si>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</si>
  <si>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</si>
  <si>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</si>
  <si>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</si>
  <si>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</si>
  <si>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</si>
  <si>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</si>
  <si>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</si>
  <si>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</si>
  <si>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</si>
  <si>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</si>
  <si>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</si>
  <si>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</si>
  <si>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</si>
  <si>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</si>
  <si>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</si>
  <si>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</si>
  <si>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</si>
  <si>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</si>
  <si>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</si>
  <si>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</si>
  <si>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</si>
  <si>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</si>
  <si>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</si>
  <si>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</si>
  <si>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</si>
  <si>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</si>
  <si>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</si>
  <si>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</si>
  <si>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</si>
  <si>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</si>
  <si>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</si>
  <si>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</si>
  <si>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</si>
  <si>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</si>
  <si>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</si>
  <si>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</si>
  <si>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</si>
  <si>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</si>
  <si>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</si>
  <si>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</si>
  <si>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</si>
  <si>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</si>
  <si>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</si>
  <si>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</si>
  <si>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</si>
  <si>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</si>
  <si>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</si>
  <si>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</si>
  <si>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</si>
  <si>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</si>
  <si>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</si>
  <si>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</si>
  <si>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</si>
  <si>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</si>
  <si>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</si>
  <si>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</si>
  <si>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</si>
  <si>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</si>
  <si>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</si>
  <si>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</si>
  <si>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</si>
  <si>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</si>
  <si>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</si>
  <si>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</si>
  <si>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</si>
  <si>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</si>
  <si>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</si>
  <si>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</si>
  <si>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</si>
  <si>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</si>
  <si>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</si>
  <si>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</si>
  <si>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</si>
  <si>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</si>
  <si>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</si>
  <si>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</si>
  <si>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</si>
  <si>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</si>
  <si>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</si>
  <si>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</si>
  <si>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</si>
  <si>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</si>
  <si>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</si>
  <si>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</si>
  <si>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</si>
  <si>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</si>
  <si>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</si>
  <si>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</si>
  <si>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</si>
  <si>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</si>
  <si>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</si>
  <si>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</si>
  <si>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</si>
  <si>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</si>
  <si>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</si>
  <si>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</si>
  <si>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</si>
  <si>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</si>
  <si>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</si>
  <si>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</si>
  <si>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</si>
  <si>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</si>
  <si>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</si>
  <si>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</si>
  <si>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</si>
  <si>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</si>
  <si>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</si>
  <si>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</si>
  <si>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</si>
  <si>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</si>
  <si>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</si>
  <si>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</si>
  <si>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</si>
  <si>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</si>
  <si>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</si>
  <si>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</si>
  <si>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</si>
  <si>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</si>
  <si>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</si>
  <si>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</si>
  <si>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</si>
  <si>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</si>
  <si>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</si>
  <si>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</si>
  <si>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</si>
  <si>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</si>
  <si>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</si>
  <si>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</si>
  <si>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</si>
  <si>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</si>
  <si>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</si>
  <si>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</si>
  <si>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</si>
  <si>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</si>
  <si>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</si>
  <si>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</si>
  <si>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</si>
  <si>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</si>
  <si>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</si>
  <si>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</si>
  <si>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</si>
  <si>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</si>
  <si>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</si>
  <si>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</si>
  <si>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</si>
  <si>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</si>
  <si>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</si>
  <si>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</si>
  <si>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</si>
  <si>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</si>
  <si>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</si>
  <si>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</si>
  <si>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</si>
  <si>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</si>
  <si>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</si>
  <si>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</si>
  <si>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</si>
  <si>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</si>
  <si>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</si>
  <si>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</si>
  <si>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</si>
  <si>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</si>
  <si>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</si>
  <si>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</si>
  <si>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</si>
  <si>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</si>
  <si>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</si>
  <si>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</si>
  <si>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</si>
  <si>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</si>
  <si>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</si>
  <si>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</si>
  <si>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</si>
  <si>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</si>
  <si>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</si>
  <si>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</si>
  <si>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</si>
  <si>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</si>
  <si>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</si>
  <si>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</si>
  <si>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</si>
  <si>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</si>
  <si>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</si>
  <si>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</si>
  <si>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</si>
  <si>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</si>
  <si>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</si>
  <si>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</si>
  <si>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</si>
  <si>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</si>
  <si>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</si>
  <si>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</si>
  <si>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</si>
  <si>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</si>
  <si>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</si>
  <si>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</si>
  <si>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</si>
  <si>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</si>
  <si>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</si>
  <si>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</si>
  <si>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</si>
  <si>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</si>
  <si>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</si>
  <si>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</si>
  <si>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</si>
  <si>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</si>
  <si>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</si>
  <si>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</si>
  <si>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</si>
  <si>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</si>
  <si>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</si>
  <si>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</si>
  <si>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</si>
  <si>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</si>
  <si>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</si>
  <si>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</si>
  <si>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</si>
  <si>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</si>
  <si>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</si>
  <si>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</si>
  <si>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</si>
  <si>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</si>
  <si>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</si>
  <si>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</si>
  <si>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</si>
  <si>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</si>
  <si>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</si>
  <si>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</si>
  <si>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</si>
  <si>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</si>
  <si>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</si>
  <si>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</si>
  <si>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</si>
  <si>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</si>
  <si>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</si>
  <si>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</si>
  <si>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</si>
  <si>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</si>
  <si>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</si>
  <si>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</si>
  <si>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</si>
  <si>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</si>
  <si>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</si>
  <si>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</si>
  <si>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</si>
  <si>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</si>
  <si>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</si>
  <si>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</si>
  <si>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</si>
  <si>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</si>
  <si>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</si>
  <si>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</si>
  <si>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</si>
  <si>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</si>
  <si>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</si>
  <si>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</si>
  <si>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</si>
  <si>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</si>
  <si>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</si>
  <si>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</si>
  <si>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</si>
  <si>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</si>
  <si>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</si>
  <si>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</si>
  <si>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</si>
  <si>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</si>
  <si>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</si>
  <si>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</si>
  <si>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</si>
  <si>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</si>
  <si>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</si>
  <si>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</si>
  <si>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</si>
  <si>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</si>
  <si>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</si>
  <si>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</si>
  <si>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</si>
  <si>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</si>
  <si>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</si>
  <si>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</si>
  <si>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</si>
  <si>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</si>
  <si>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</si>
  <si>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</si>
  <si>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</si>
  <si>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</si>
  <si>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</si>
  <si>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</si>
  <si>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</si>
  <si>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</si>
  <si>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</si>
  <si>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</si>
  <si>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</si>
  <si>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</si>
  <si>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</si>
  <si>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</si>
  <si>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</si>
  <si>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</si>
  <si>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</si>
  <si>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</si>
  <si>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</si>
  <si>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</si>
  <si>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</si>
  <si>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</si>
  <si>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</si>
  <si>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</si>
  <si>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</si>
  <si>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</si>
  <si>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</si>
  <si>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</si>
  <si>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</si>
  <si>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</si>
  <si>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</si>
  <si>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</si>
  <si>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</si>
  <si>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</si>
  <si>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</si>
  <si>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</si>
  <si>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</si>
  <si>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</si>
  <si>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</si>
  <si>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</si>
  <si>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</si>
  <si>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</si>
  <si>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</si>
  <si>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</si>
  <si>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</si>
  <si>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</si>
  <si>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</si>
  <si>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</si>
  <si>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</si>
  <si>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</si>
  <si>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</si>
  <si>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</si>
  <si>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</si>
  <si>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</si>
  <si>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</si>
  <si>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</si>
  <si>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</si>
  <si>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</si>
  <si>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</si>
  <si>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</si>
  <si>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</si>
  <si>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</si>
  <si>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</si>
  <si>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</si>
  <si>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</si>
  <si>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</si>
  <si>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</si>
  <si>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</si>
  <si>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</si>
  <si>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</si>
  <si>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</si>
  <si>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</si>
  <si>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</si>
  <si>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</si>
  <si>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</si>
  <si>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</si>
  <si>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</si>
  <si>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</si>
  <si>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</si>
  <si>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</si>
  <si>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</si>
  <si>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</si>
  <si>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</si>
  <si>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</si>
  <si>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</si>
  <si>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</si>
  <si>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</si>
  <si>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</si>
  <si>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</si>
  <si>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</si>
  <si>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</si>
  <si>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</si>
  <si>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</si>
  <si>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</si>
  <si>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</si>
  <si>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</si>
  <si>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</si>
  <si>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</si>
  <si>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</si>
  <si>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</si>
  <si>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</si>
  <si>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</si>
  <si>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</si>
  <si>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</si>
  <si>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</si>
  <si>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</si>
  <si>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</si>
  <si>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</si>
  <si>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</si>
  <si>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</si>
  <si>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</si>
  <si>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</si>
  <si>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</si>
  <si>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</si>
  <si>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</si>
  <si>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</si>
  <si>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</si>
  <si>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</si>
  <si>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</si>
  <si>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</si>
  <si>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</si>
  <si>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</si>
  <si>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</si>
  <si>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</si>
  <si>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</si>
  <si>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</si>
  <si>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</si>
  <si>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</si>
  <si>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</si>
  <si>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</si>
  <si>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</si>
  <si>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</si>
  <si>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</si>
  <si>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</si>
  <si>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</si>
  <si>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</si>
  <si>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</si>
  <si>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</si>
  <si>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</si>
  <si>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</si>
  <si>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</si>
  <si>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</si>
  <si>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</si>
  <si>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</si>
  <si>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</si>
  <si>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</si>
  <si>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</si>
  <si>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</si>
  <si>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</si>
  <si>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</si>
  <si>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</si>
  <si>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</si>
  <si>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</si>
  <si>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</si>
  <si>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</si>
  <si>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</si>
  <si>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</si>
  <si>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</si>
  <si>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</si>
  <si>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</si>
  <si>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</si>
  <si>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</si>
  <si>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</si>
  <si>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</si>
  <si>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</si>
  <si>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</si>
  <si>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</si>
  <si>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</si>
  <si>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</si>
  <si>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</si>
  <si>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</si>
  <si>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</si>
  <si>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</si>
  <si>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</si>
  <si>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</si>
  <si>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</si>
  <si>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</si>
  <si>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</si>
  <si>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</si>
  <si>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</si>
  <si>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</si>
  <si>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</si>
  <si>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</si>
  <si>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</si>
  <si>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</si>
  <si>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</si>
  <si>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</si>
  <si>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</si>
  <si>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</si>
  <si>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</si>
  <si>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</si>
  <si>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</si>
  <si>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</si>
  <si>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</si>
  <si>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</si>
  <si>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</si>
  <si>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</si>
  <si>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</si>
  <si>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</si>
  <si>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</si>
  <si>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</si>
  <si>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</si>
  <si>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</si>
  <si>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</si>
  <si>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</si>
  <si>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</si>
  <si>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</si>
  <si>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</si>
  <si>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</si>
  <si>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</si>
  <si>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</si>
  <si>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</si>
  <si>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</si>
  <si>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</si>
  <si>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</si>
  <si>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</si>
  <si>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</si>
  <si>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</si>
  <si>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</si>
  <si>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</si>
  <si>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</si>
  <si>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</si>
  <si>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</si>
  <si>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</si>
  <si>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</si>
  <si>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</si>
  <si>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</si>
  <si>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</si>
  <si>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</si>
  <si>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</si>
  <si>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</si>
  <si>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</si>
  <si>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</si>
  <si>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</si>
  <si>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</si>
  <si>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</si>
  <si>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</si>
  <si>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</si>
  <si>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</si>
  <si>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</si>
  <si>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</si>
  <si>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</si>
  <si>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</si>
  <si>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</si>
  <si>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</si>
  <si>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</si>
  <si>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</si>
  <si>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</si>
  <si>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</si>
  <si>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</si>
  <si>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</si>
  <si>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</si>
  <si>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</si>
  <si>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</si>
  <si>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</si>
  <si>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</si>
  <si>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</si>
  <si>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</si>
  <si>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</si>
  <si>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</si>
  <si>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</si>
  <si>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</si>
  <si>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</si>
  <si>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</si>
  <si>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</si>
  <si>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</si>
  <si>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</si>
  <si>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</si>
  <si>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</si>
  <si>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</si>
  <si>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</si>
  <si>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</si>
  <si>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</si>
  <si>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</si>
  <si>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</si>
  <si>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</si>
  <si>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</si>
  <si>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</si>
  <si>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</si>
  <si>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</si>
  <si>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</si>
  <si>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</si>
  <si>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</si>
  <si>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</si>
  <si>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</si>
  <si>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</si>
  <si>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</si>
  <si>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</si>
  <si>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</si>
  <si>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</si>
  <si>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</si>
  <si>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</si>
  <si>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</si>
  <si>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</si>
  <si>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</si>
  <si>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</si>
  <si>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</si>
  <si>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</si>
  <si>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</si>
  <si>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</si>
  <si>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</si>
  <si>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</si>
  <si>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</si>
  <si>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</si>
  <si>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</si>
  <si>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</si>
  <si>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</si>
  <si>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</si>
  <si>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</si>
  <si>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</si>
  <si>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</si>
  <si>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</si>
  <si>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</si>
  <si>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</si>
  <si>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</si>
  <si>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</si>
  <si>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</si>
  <si>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</si>
  <si>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</si>
  <si>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</si>
  <si>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</si>
  <si>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</si>
  <si>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</si>
  <si>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</si>
  <si>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</si>
  <si>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</si>
  <si>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</si>
  <si>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</si>
  <si>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</si>
  <si>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</si>
  <si>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</si>
  <si>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</si>
  <si>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</si>
  <si>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</si>
  <si>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</si>
  <si>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</si>
  <si>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</si>
  <si>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</si>
  <si>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</si>
  <si>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</si>
  <si>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</si>
  <si>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</si>
  <si>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</si>
  <si>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</si>
  <si>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</si>
  <si>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</si>
  <si>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</si>
  <si>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</si>
  <si>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</si>
  <si>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</si>
  <si>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</si>
  <si>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</si>
  <si>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</si>
  <si>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</si>
  <si>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</si>
  <si>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</si>
  <si>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</si>
  <si>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</si>
  <si>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</si>
  <si>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</si>
  <si>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</si>
  <si>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</si>
  <si>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</si>
  <si>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</si>
  <si>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</si>
  <si>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</si>
  <si>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</si>
  <si>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</si>
  <si>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</si>
  <si>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</si>
  <si>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</si>
  <si>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</si>
  <si>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</si>
  <si>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</si>
  <si>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</si>
  <si>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</si>
  <si>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</si>
  <si>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</si>
  <si>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</si>
  <si>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</si>
  <si>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</si>
  <si>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</si>
  <si>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</si>
  <si>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</si>
  <si>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</si>
  <si>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</si>
  <si>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</si>
  <si>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</si>
  <si>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</si>
  <si>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</si>
  <si>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</si>
  <si>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</si>
  <si>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</si>
  <si>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</si>
  <si>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</si>
  <si>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</si>
  <si>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</si>
  <si>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</si>
  <si>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</si>
  <si>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</si>
  <si>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</si>
  <si>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</si>
  <si>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</si>
  <si>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</si>
  <si>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</si>
  <si>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</si>
  <si>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</si>
  <si>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</si>
  <si>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</si>
  <si>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</si>
  <si>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</si>
  <si>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</si>
  <si>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</si>
  <si>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</si>
  <si>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</si>
  <si>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</si>
  <si>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</si>
  <si>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</si>
  <si>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</si>
  <si>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</si>
  <si>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</si>
  <si>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</si>
  <si>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</si>
  <si>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</si>
  <si>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</si>
  <si>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</si>
  <si>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</si>
  <si>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</si>
  <si>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</si>
  <si>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</si>
  <si>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</si>
  <si>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</si>
  <si>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</si>
  <si>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</si>
  <si>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</si>
  <si>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</si>
  <si>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</si>
  <si>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</si>
  <si>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</si>
  <si>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</si>
  <si>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</si>
  <si>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</si>
  <si>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</si>
  <si>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</si>
  <si>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</si>
  <si>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</si>
  <si>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</si>
  <si>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</si>
  <si>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</si>
  <si>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</si>
  <si>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</si>
  <si>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</si>
  <si>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</si>
  <si>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</si>
  <si>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</si>
  <si>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</si>
  <si>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</si>
  <si>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</si>
  <si>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</si>
  <si>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</si>
  <si>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</si>
  <si>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</si>
  <si>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</si>
  <si>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</si>
  <si>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</si>
  <si>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</si>
  <si>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</si>
  <si>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</si>
  <si>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</si>
  <si>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</si>
  <si>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</si>
  <si>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</si>
  <si>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</si>
  <si>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</si>
  <si>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</si>
  <si>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</si>
  <si>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</si>
  <si>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</si>
  <si>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</si>
  <si>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</si>
  <si>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</si>
  <si>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</si>
  <si>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</si>
  <si>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</si>
  <si>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</si>
  <si>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</si>
  <si>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</si>
  <si>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</si>
  <si>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</si>
  <si>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</si>
  <si>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</si>
  <si>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</si>
  <si>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</si>
  <si>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</si>
  <si>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</si>
  <si>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</si>
  <si>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</si>
  <si>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</si>
  <si>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</si>
  <si>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</si>
  <si>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</si>
  <si>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</si>
  <si>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</si>
  <si>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</si>
  <si>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</si>
  <si>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</si>
  <si>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</si>
  <si>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</si>
  <si>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</si>
  <si>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</si>
  <si>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</si>
  <si>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</si>
  <si>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</si>
  <si>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</si>
  <si>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</si>
  <si>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</si>
  <si>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</si>
  <si>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</si>
  <si>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</si>
  <si>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</si>
  <si>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</si>
  <si>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</si>
  <si>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</si>
  <si>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</si>
  <si>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</si>
  <si>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</si>
  <si>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</si>
  <si>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</si>
  <si>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</si>
  <si>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</si>
  <si>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</si>
  <si>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</si>
  <si>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</si>
  <si>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</si>
  <si>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</si>
  <si>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</si>
  <si>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</si>
  <si>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</si>
  <si>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</si>
  <si>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</si>
  <si>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</si>
  <si>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</si>
  <si>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</si>
  <si>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</si>
  <si>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</si>
  <si>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</si>
  <si>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</si>
  <si>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</si>
  <si>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</si>
  <si>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</si>
  <si>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</si>
  <si>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</si>
  <si>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</si>
  <si>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</si>
  <si>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</si>
  <si>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</si>
  <si>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</si>
  <si>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</si>
  <si>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</si>
  <si>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</si>
  <si>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</si>
  <si>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</si>
  <si>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</si>
  <si>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</si>
  <si>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</si>
  <si>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</si>
  <si>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</si>
  <si>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</si>
  <si>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</si>
  <si>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</si>
  <si>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</si>
  <si>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</si>
  <si>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</si>
  <si>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</si>
  <si>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</si>
  <si>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</si>
  <si>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</si>
  <si>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</si>
  <si>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</si>
  <si>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</si>
  <si>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</si>
  <si>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</si>
  <si>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</si>
  <si>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</si>
  <si>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</si>
  <si>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</si>
  <si>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</si>
  <si>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</si>
  <si>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</si>
  <si>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</si>
  <si>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</si>
  <si>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</si>
  <si>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</si>
  <si>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</si>
  <si>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</si>
  <si>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</si>
  <si>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</si>
  <si>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</si>
  <si>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</si>
  <si>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</si>
  <si>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</si>
  <si>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</si>
  <si>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</si>
  <si>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</si>
  <si>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</si>
  <si>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</si>
  <si>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</si>
  <si>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</si>
  <si>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</si>
  <si>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</si>
  <si>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</si>
  <si>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</si>
  <si>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</si>
  <si>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</si>
  <si>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</si>
  <si>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</si>
  <si>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</si>
  <si>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</si>
  <si>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</si>
  <si>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</si>
  <si>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</si>
  <si>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</si>
  <si>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</si>
  <si>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</si>
  <si>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</si>
  <si>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</si>
  <si>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</si>
  <si>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</si>
  <si>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</si>
  <si>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</si>
  <si>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</si>
  <si>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</si>
  <si>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</si>
  <si>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</si>
  <si>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</si>
  <si>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</si>
  <si>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</si>
  <si>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</si>
  <si>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</si>
  <si>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</si>
  <si>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</si>
  <si>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</si>
  <si>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</si>
  <si>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</si>
  <si>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</si>
  <si>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</si>
  <si>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</si>
  <si>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</si>
  <si>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</si>
  <si>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</si>
  <si>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</si>
  <si>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</si>
  <si>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</si>
  <si>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</si>
  <si>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</si>
  <si>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</si>
  <si>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</si>
  <si>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</si>
  <si>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</si>
  <si>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</si>
  <si>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</si>
  <si>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</si>
  <si>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</si>
  <si>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</si>
  <si>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</si>
  <si>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</si>
  <si>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</si>
  <si>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</si>
  <si>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</si>
  <si>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</si>
  <si>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</si>
  <si>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</si>
  <si>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</si>
  <si>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</si>
  <si>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</si>
  <si>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</si>
  <si>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</si>
  <si>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</si>
  <si>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</si>
  <si>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</si>
  <si>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</si>
  <si>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</si>
  <si>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</si>
  <si>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</si>
  <si>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</si>
  <si>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</si>
  <si>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</si>
  <si>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</si>
  <si>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</si>
  <si>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</si>
  <si>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</si>
  <si>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</si>
  <si>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</si>
  <si>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</si>
  <si>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</si>
  <si>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</si>
  <si>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</si>
  <si>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</si>
  <si>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</si>
  <si>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</si>
  <si>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</si>
  <si>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</si>
  <si>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</si>
  <si>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</si>
  <si>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</si>
  <si>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</si>
  <si>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</si>
  <si>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</si>
  <si>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</si>
  <si>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</si>
  <si>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</si>
  <si>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</si>
  <si>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</si>
  <si>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</si>
  <si>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</si>
  <si>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</si>
  <si>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</si>
  <si>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</si>
  <si>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</si>
  <si>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</si>
  <si>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</si>
  <si>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</si>
  <si>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</si>
  <si>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</si>
  <si>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</si>
  <si>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</si>
  <si>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</si>
  <si>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</si>
  <si>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</si>
  <si>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</si>
  <si>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</si>
  <si>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</si>
  <si>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</si>
  <si>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</si>
  <si>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</si>
  <si>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</si>
  <si>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</si>
  <si>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</si>
  <si>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</si>
  <si>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</si>
  <si>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</si>
  <si>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</si>
  <si>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</si>
  <si>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</si>
  <si>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</si>
  <si>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</si>
  <si>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</si>
  <si>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</si>
  <si>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</si>
  <si>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</si>
  <si>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</si>
  <si>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</si>
  <si>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</si>
  <si>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</si>
  <si>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</si>
  <si>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</si>
  <si>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</si>
  <si>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</si>
  <si>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</si>
  <si>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</si>
  <si>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</si>
  <si>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</si>
  <si>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</si>
  <si>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</si>
  <si>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</si>
  <si>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</si>
  <si>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</si>
  <si>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</si>
  <si>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</si>
  <si>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</si>
  <si>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</si>
  <si>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</si>
  <si>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</si>
  <si>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</si>
  <si>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</si>
  <si>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</si>
  <si>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</si>
  <si>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</si>
  <si>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</si>
  <si>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</si>
  <si>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</si>
  <si>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</si>
  <si>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</si>
  <si>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</si>
  <si>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</si>
  <si>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</si>
  <si>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</si>
  <si>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</si>
  <si>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</si>
  <si>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</si>
  <si>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</si>
  <si>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</si>
  <si>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</si>
  <si>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</si>
  <si>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</si>
  <si>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</si>
  <si>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</si>
  <si>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</si>
  <si>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</si>
  <si>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</si>
  <si>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</si>
  <si>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</si>
  <si>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</si>
  <si>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</si>
  <si>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</si>
  <si>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</si>
  <si>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</si>
  <si>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</si>
  <si>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</si>
  <si>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</si>
  <si>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</si>
  <si>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</si>
  <si>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</si>
  <si>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</si>
  <si>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</si>
  <si>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</si>
  <si>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</si>
  <si>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</si>
  <si>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</si>
  <si>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</si>
  <si>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</si>
  <si>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</si>
  <si>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</si>
  <si>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</si>
  <si>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</si>
  <si>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</si>
  <si>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</si>
  <si>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</si>
  <si>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</si>
  <si>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</si>
  <si>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</si>
  <si>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</si>
  <si>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</si>
  <si>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</si>
  <si>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</si>
  <si>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</si>
  <si>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</si>
  <si>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</si>
  <si>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</si>
  <si>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</si>
  <si>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</si>
  <si>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</si>
  <si>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</si>
  <si>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</si>
  <si>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</si>
  <si>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</si>
  <si>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</si>
  <si>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</si>
  <si>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</si>
  <si>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</si>
  <si>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</si>
  <si>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</si>
  <si>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</si>
  <si>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</si>
  <si>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</si>
  <si>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</si>
  <si>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</si>
  <si>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</si>
  <si>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</si>
  <si>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</si>
  <si>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</si>
  <si>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</si>
  <si>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</si>
  <si>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</si>
  <si>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</si>
  <si>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</si>
  <si>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</si>
  <si>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</si>
  <si>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</si>
  <si>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</si>
  <si>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</si>
  <si>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</si>
  <si>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</si>
  <si>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</si>
  <si>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</si>
  <si>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</si>
  <si>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</si>
  <si>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</si>
  <si>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</si>
  <si>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</si>
  <si>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</si>
  <si>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</si>
  <si>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</si>
  <si>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</si>
  <si>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</si>
  <si>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</si>
  <si>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</si>
  <si>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</si>
  <si>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</si>
  <si>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</si>
  <si>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</si>
  <si>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</si>
  <si>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</si>
  <si>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</si>
  <si>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</si>
  <si>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</si>
  <si>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</si>
  <si>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</si>
  <si>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</si>
  <si>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</si>
  <si>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</si>
  <si>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</si>
  <si>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</si>
  <si>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</si>
  <si>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</si>
  <si>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</si>
  <si>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</si>
  <si>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</si>
  <si>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</si>
  <si>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</si>
  <si>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</si>
  <si>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</si>
  <si>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</si>
  <si>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</si>
  <si>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</si>
  <si>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</si>
  <si>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</si>
  <si>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</si>
  <si>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</si>
  <si>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</si>
  <si>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</si>
  <si>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</si>
  <si>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</si>
  <si>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</si>
  <si>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</si>
  <si>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</si>
  <si>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</si>
  <si>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</si>
  <si>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</si>
  <si>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</si>
  <si>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</si>
  <si>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</si>
  <si>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</si>
  <si>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</si>
  <si>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</si>
  <si>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</si>
  <si>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</si>
  <si>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</si>
  <si>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</si>
  <si>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</si>
  <si>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</si>
  <si>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</si>
  <si>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</si>
  <si>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</si>
  <si>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</si>
  <si>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</si>
  <si>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</si>
  <si>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</si>
  <si>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</si>
  <si>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</si>
  <si>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</si>
  <si>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</si>
  <si>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</si>
  <si>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</si>
  <si>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</si>
  <si>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</si>
  <si>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</si>
  <si>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</si>
  <si>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</si>
  <si>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</si>
  <si>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</si>
  <si>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</si>
  <si>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</si>
  <si>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</si>
  <si>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</si>
  <si>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</si>
  <si>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</si>
  <si>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</si>
  <si>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</si>
  <si>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</si>
  <si>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</si>
  <si>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</si>
  <si>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</si>
  <si>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</si>
  <si>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</si>
  <si>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</si>
  <si>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</si>
  <si>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</si>
  <si>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</si>
  <si>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</si>
  <si>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</si>
  <si>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</si>
  <si>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</si>
  <si>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</si>
  <si>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</si>
  <si>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</si>
  <si>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</si>
  <si>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</si>
  <si>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</si>
  <si>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</si>
  <si>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</si>
  <si>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</si>
  <si>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</si>
  <si>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</si>
  <si>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</si>
  <si>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</si>
  <si>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</si>
  <si>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</si>
  <si>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</si>
  <si>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</si>
  <si>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</si>
  <si>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</si>
  <si>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</si>
  <si>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</si>
  <si>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</si>
  <si>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</si>
  <si>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</si>
  <si>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</si>
  <si>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</si>
  <si>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</si>
  <si>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</si>
  <si>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</si>
  <si>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</si>
  <si>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</si>
  <si>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</si>
  <si>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</si>
  <si>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</si>
  <si>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</si>
  <si>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</si>
  <si>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</si>
  <si>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</si>
  <si>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</si>
  <si>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</si>
  <si>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</si>
  <si>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</si>
  <si>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</si>
  <si>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</si>
  <si>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</si>
  <si>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</si>
  <si>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</si>
  <si>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</si>
  <si>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</si>
  <si>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</si>
  <si>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</si>
  <si>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</si>
  <si>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</si>
  <si>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</si>
  <si>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</si>
  <si>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</si>
  <si>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</si>
  <si>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</si>
  <si>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</si>
  <si>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</si>
  <si>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</si>
  <si>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</si>
  <si>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</si>
  <si>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</si>
  <si>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</si>
  <si>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</si>
  <si>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</si>
  <si>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</si>
  <si>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</si>
  <si>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</si>
  <si>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</si>
  <si>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</si>
  <si>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</si>
  <si>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</si>
  <si>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</si>
  <si>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</si>
  <si>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</si>
  <si>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</si>
  <si>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</si>
  <si>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</si>
  <si>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</si>
  <si>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</si>
  <si>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</si>
  <si>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</si>
  <si>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</si>
  <si>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</si>
  <si>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</si>
  <si>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</si>
  <si>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</si>
  <si>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</si>
  <si>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</si>
  <si>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</si>
  <si>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</si>
  <si>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</si>
  <si>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</si>
  <si>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</si>
  <si>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</si>
  <si>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</si>
  <si>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</si>
  <si>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</si>
  <si>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</si>
  <si>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</si>
  <si>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</si>
  <si>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</si>
  <si>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</si>
  <si>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</si>
  <si>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</si>
  <si>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</si>
  <si>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</si>
  <si>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</si>
  <si>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</si>
  <si>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</si>
  <si>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</si>
  <si>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</si>
  <si>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</si>
  <si>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</si>
  <si>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</si>
  <si>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</si>
  <si>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</si>
  <si>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</si>
  <si>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</si>
  <si>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</si>
  <si>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</si>
  <si>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</si>
  <si>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</si>
  <si>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</si>
  <si>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</si>
  <si>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</si>
  <si>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</si>
  <si>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</si>
  <si>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</si>
  <si>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</si>
  <si>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</si>
  <si>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</si>
  <si>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</si>
  <si>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</si>
  <si>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</si>
  <si>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</si>
  <si>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</si>
  <si>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</si>
  <si>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</si>
  <si>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</si>
  <si>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</si>
  <si>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</si>
  <si>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</si>
  <si>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</si>
  <si>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</si>
  <si>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</si>
  <si>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</si>
  <si>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</si>
  <si>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</si>
  <si>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</si>
  <si>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</si>
  <si>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</si>
  <si>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</si>
  <si>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</si>
  <si>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</si>
  <si>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</si>
  <si>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</si>
  <si>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</si>
  <si>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</si>
  <si>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</si>
  <si>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</si>
  <si>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</si>
  <si>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</si>
  <si>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</si>
  <si>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</si>
  <si>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</si>
  <si>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</si>
  <si>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</si>
  <si>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</si>
  <si>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</si>
  <si>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</si>
  <si>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</si>
  <si>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</si>
  <si>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</si>
  <si>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</si>
  <si>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</si>
  <si>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</si>
  <si>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</si>
  <si>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</si>
  <si>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</si>
  <si>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</si>
  <si>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</si>
  <si>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</si>
  <si>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</si>
  <si>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</si>
  <si>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</si>
  <si>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</si>
  <si>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</si>
  <si>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</si>
  <si>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</si>
  <si>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</si>
  <si>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</si>
  <si>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</si>
  <si>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</si>
  <si>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</si>
  <si>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</si>
  <si>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</si>
  <si>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</si>
  <si>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</si>
  <si>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</si>
  <si>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</si>
  <si>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</si>
  <si>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</si>
  <si>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</si>
  <si>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</si>
  <si>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</si>
  <si>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</si>
  <si>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</si>
  <si>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</si>
  <si>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</si>
  <si>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</si>
  <si>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</si>
  <si>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</si>
  <si>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</si>
  <si>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</si>
  <si>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</si>
  <si>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</si>
  <si>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</si>
  <si>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</si>
  <si>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</si>
  <si>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</si>
  <si>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</si>
  <si>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</si>
  <si>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</si>
  <si>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</si>
  <si>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</si>
  <si>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</si>
  <si>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</si>
  <si>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</si>
  <si>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</si>
  <si>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</si>
  <si>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</si>
  <si>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</si>
  <si>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</si>
  <si>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</si>
  <si>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</si>
  <si>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</si>
  <si>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</si>
  <si>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</si>
  <si>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</si>
  <si>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</si>
  <si>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</si>
  <si>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</si>
  <si>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</si>
  <si>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</si>
  <si>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</si>
  <si>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</si>
  <si>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</si>
  <si>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</si>
  <si>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</si>
  <si>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</si>
  <si>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</si>
  <si>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</si>
  <si>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</si>
  <si>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</si>
  <si>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</si>
  <si>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</si>
  <si>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</si>
  <si>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</si>
  <si>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</si>
  <si>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</si>
  <si>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</si>
  <si>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</si>
  <si>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</si>
  <si>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</si>
  <si>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</si>
  <si>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</si>
  <si>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</si>
  <si>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</si>
  <si>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</si>
  <si>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</si>
  <si>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</si>
  <si>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</si>
  <si>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</si>
  <si>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</si>
  <si>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</si>
  <si>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</si>
  <si>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</si>
  <si>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</si>
  <si>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</si>
  <si>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</si>
  <si>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</si>
  <si>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</si>
  <si>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</si>
  <si>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</si>
  <si>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</si>
  <si>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</si>
  <si>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</si>
  <si>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</si>
  <si>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</si>
  <si>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</si>
  <si>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</si>
  <si>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</si>
  <si>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</si>
  <si>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</si>
  <si>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</si>
  <si>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</si>
  <si>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</si>
  <si>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</si>
  <si>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</si>
  <si>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</si>
  <si>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</si>
  <si>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</si>
  <si>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</si>
  <si>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</si>
  <si>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</si>
  <si>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</si>
  <si>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</si>
  <si>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</si>
  <si>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</si>
  <si>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</si>
  <si>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</si>
  <si>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</si>
  <si>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</si>
  <si>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</si>
  <si>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</si>
  <si>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</si>
  <si>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</si>
  <si>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</si>
  <si>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</si>
  <si>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</si>
  <si>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</si>
  <si>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</si>
  <si>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</si>
  <si>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</si>
  <si>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</si>
  <si>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</si>
  <si>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</si>
  <si>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</si>
  <si>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</si>
  <si>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</si>
  <si>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</si>
  <si>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</si>
  <si>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</si>
  <si>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</si>
  <si>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</si>
  <si>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</si>
  <si>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</si>
  <si>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</si>
  <si>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</si>
  <si>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</si>
  <si>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</si>
  <si>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</si>
  <si>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</si>
  <si>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</si>
  <si>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</si>
  <si>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</si>
  <si>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</si>
  <si>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</si>
  <si>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</si>
  <si>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</si>
  <si>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</si>
  <si>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</si>
  <si>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</si>
  <si>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</si>
  <si>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</si>
  <si>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</si>
  <si>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</si>
  <si>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</si>
  <si>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</si>
  <si>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</si>
  <si>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</si>
  <si>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</si>
  <si>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</si>
  <si>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</si>
  <si>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</si>
  <si>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</si>
  <si>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</si>
  <si>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</si>
  <si>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</si>
  <si>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</si>
  <si>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</si>
  <si>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</si>
  <si>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</si>
  <si>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</si>
  <si>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</si>
  <si>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</si>
  <si>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</si>
  <si>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</si>
  <si>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</si>
  <si>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</si>
  <si>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</si>
  <si>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</si>
  <si>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</si>
  <si>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</si>
  <si>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</si>
  <si>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</si>
  <si>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</si>
  <si>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</si>
  <si>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</si>
  <si>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</si>
  <si>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</si>
  <si>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</si>
  <si>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</si>
  <si>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</si>
  <si>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</si>
  <si>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</si>
  <si>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</si>
  <si>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</si>
  <si>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</si>
  <si>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</si>
  <si>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</si>
  <si>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</si>
  <si>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</si>
  <si>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</si>
  <si>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</si>
  <si>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</si>
  <si>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</si>
  <si>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</si>
  <si>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</si>
  <si>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</si>
  <si>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</si>
  <si>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</si>
  <si>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</si>
  <si>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</si>
  <si>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</si>
  <si>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</si>
  <si>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</si>
  <si>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</si>
  <si>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</si>
  <si>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</si>
  <si>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</si>
  <si>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</si>
  <si>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</si>
  <si>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</si>
  <si>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</si>
  <si>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</si>
  <si>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</si>
  <si>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</si>
  <si>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</si>
  <si>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</si>
  <si>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</si>
  <si>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</si>
  <si>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</si>
  <si>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</si>
  <si>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</si>
  <si>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</si>
  <si>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</si>
  <si>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</si>
  <si>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</si>
  <si>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</si>
  <si>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</si>
  <si>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</si>
  <si>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</si>
  <si>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</si>
  <si>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</si>
  <si>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</si>
  <si>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</si>
  <si>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</si>
  <si>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</si>
  <si>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</si>
  <si>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</si>
  <si>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</si>
  <si>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</si>
  <si>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</si>
  <si>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</si>
  <si>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</si>
  <si>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</si>
  <si>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</si>
  <si>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</si>
  <si>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</si>
  <si>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</si>
  <si>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</si>
  <si>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</si>
  <si>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</si>
  <si>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</si>
  <si>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</si>
  <si>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</si>
  <si>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</si>
  <si>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</si>
  <si>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</si>
  <si>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</si>
  <si>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</si>
  <si>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</si>
  <si>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</si>
  <si>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</si>
  <si>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</si>
  <si>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</si>
  <si>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</si>
  <si>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</si>
  <si>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</si>
  <si>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</si>
  <si>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</si>
  <si>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</si>
  <si>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</si>
  <si>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</si>
  <si>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</si>
  <si>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</si>
  <si>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</si>
  <si>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</si>
  <si>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</si>
  <si>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</si>
  <si>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</si>
  <si>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</si>
  <si>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</si>
  <si>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</si>
  <si>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</si>
  <si>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</si>
  <si>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</si>
  <si>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</si>
  <si>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</si>
  <si>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</si>
  <si>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</si>
  <si>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</si>
  <si>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</si>
  <si>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</si>
  <si>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</si>
  <si>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</si>
  <si>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</si>
  <si>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</si>
  <si>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</si>
  <si>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</si>
  <si>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</si>
  <si>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</si>
  <si>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</si>
  <si>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</si>
  <si>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</si>
  <si>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</si>
  <si>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</si>
  <si>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</si>
  <si>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</si>
  <si>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</si>
  <si>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</si>
  <si>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</si>
  <si>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</si>
  <si>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</si>
  <si>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</si>
  <si>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</si>
  <si>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</si>
  <si>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</si>
  <si>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</si>
  <si>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</si>
  <si>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</si>
  <si>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</si>
  <si>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</si>
  <si>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</si>
  <si>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</si>
  <si>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</si>
  <si>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</si>
  <si>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</si>
  <si>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</si>
  <si>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</si>
  <si>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</si>
  <si>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</si>
  <si>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</si>
  <si>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</si>
  <si>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</si>
  <si>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</si>
  <si>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</si>
  <si>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</si>
  <si>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</si>
  <si>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</si>
  <si>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</si>
  <si>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</si>
  <si>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</si>
  <si>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</si>
  <si>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</si>
  <si>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</si>
  <si>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</si>
  <si>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</si>
  <si>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</si>
  <si>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</si>
  <si>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</si>
  <si>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</si>
  <si>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</si>
  <si>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</si>
  <si>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</si>
  <si>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</si>
  <si>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</si>
  <si>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</si>
  <si>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</si>
  <si>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</si>
  <si>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</si>
  <si>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</si>
  <si>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</si>
  <si>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</si>
  <si>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</si>
  <si>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</si>
  <si>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</si>
  <si>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</si>
  <si>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</si>
  <si>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</si>
  <si>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</si>
  <si>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</si>
  <si>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</si>
  <si>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</si>
  <si>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</si>
  <si>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</si>
  <si>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</si>
  <si>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</si>
  <si>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</si>
  <si>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</si>
  <si>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</si>
  <si>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</si>
  <si>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</si>
  <si>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</si>
  <si>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</si>
  <si>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</si>
  <si>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</si>
  <si>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</si>
  <si>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</si>
  <si>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</si>
  <si>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</si>
  <si>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</si>
  <si>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</si>
  <si>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</si>
  <si>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</si>
  <si>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</si>
  <si>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</si>
  <si>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</si>
  <si>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</si>
  <si>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</si>
  <si>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</si>
  <si>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</si>
  <si>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</si>
  <si>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</si>
  <si>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</si>
  <si>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</si>
  <si>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</si>
  <si>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</si>
  <si>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</si>
  <si>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</si>
  <si>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</si>
  <si>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</si>
  <si>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</si>
  <si>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</si>
  <si>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</si>
  <si>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</si>
  <si>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</si>
  <si>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</si>
  <si>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</si>
  <si>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</si>
  <si>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</si>
  <si>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</si>
  <si>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</si>
  <si>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</si>
  <si>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</si>
  <si>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</si>
  <si>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</si>
  <si>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</si>
  <si>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</si>
  <si>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</si>
  <si>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</si>
  <si>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</si>
  <si>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</si>
  <si>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</si>
  <si>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</si>
  <si>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</si>
  <si>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</si>
  <si>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</si>
  <si>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</si>
  <si>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</si>
  <si>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</si>
  <si>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</si>
  <si>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</si>
  <si>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</si>
  <si>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</si>
  <si>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</si>
  <si>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</si>
  <si>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</si>
  <si>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</si>
  <si>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</si>
  <si>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</si>
  <si>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</si>
  <si>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</si>
  <si>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</si>
  <si>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</si>
  <si>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</si>
  <si>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</si>
  <si>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</si>
  <si>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</si>
  <si>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</si>
  <si>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</si>
  <si>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</si>
  <si>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</si>
  <si>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</si>
  <si>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</si>
  <si>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</si>
  <si>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</si>
  <si>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</si>
  <si>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</si>
  <si>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</si>
  <si>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</si>
  <si>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</si>
  <si>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</si>
  <si>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</si>
  <si>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</si>
  <si>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</si>
  <si>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</si>
  <si>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</si>
  <si>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</si>
  <si>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</si>
  <si>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</si>
  <si>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</si>
  <si>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</si>
  <si>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</si>
  <si>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</si>
  <si>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</si>
  <si>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</si>
  <si>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</si>
  <si>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</si>
  <si>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</si>
  <si>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</si>
  <si>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</si>
  <si>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</si>
  <si>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</si>
  <si>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</si>
  <si>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</si>
  <si>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</si>
  <si>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</si>
  <si>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</si>
  <si>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</si>
  <si>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</si>
  <si>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</si>
  <si>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</si>
  <si>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</si>
  <si>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</si>
  <si>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</si>
  <si>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</si>
  <si>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</si>
  <si>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</si>
  <si>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</si>
  <si>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</si>
  <si>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</si>
  <si>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</si>
  <si>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</si>
  <si>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</si>
  <si>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</si>
  <si>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</si>
  <si>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</si>
  <si>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</si>
  <si>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</si>
  <si>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</si>
  <si>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</si>
  <si>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</si>
  <si>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</si>
  <si>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</si>
  <si>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</si>
  <si>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</si>
  <si>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</si>
  <si>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</si>
  <si>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</si>
  <si>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</si>
  <si>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</si>
  <si>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</si>
  <si>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</si>
  <si>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</si>
  <si>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</si>
  <si>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</si>
  <si>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</si>
  <si>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</si>
  <si>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</si>
  <si>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</si>
  <si>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</si>
  <si>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</si>
  <si>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</si>
  <si>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</si>
  <si>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</si>
  <si>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</si>
  <si>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</si>
  <si>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</si>
  <si>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</si>
  <si>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</si>
  <si>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</si>
  <si>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</si>
  <si>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</si>
  <si>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</si>
  <si>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</si>
  <si>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</si>
  <si>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</si>
  <si>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</si>
  <si>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</si>
  <si>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</si>
  <si>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</si>
  <si>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</si>
  <si>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</si>
  <si>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</si>
  <si>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</si>
  <si>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</si>
  <si>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</si>
  <si>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</si>
  <si>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</si>
  <si>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</si>
  <si>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</si>
  <si>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</si>
  <si>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</si>
  <si>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</si>
  <si>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</si>
  <si>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</si>
  <si>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</si>
  <si>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</si>
  <si>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</si>
  <si>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</si>
  <si>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</si>
  <si>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</si>
  <si>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</si>
  <si>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</si>
  <si>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</si>
  <si>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</si>
  <si>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</si>
  <si>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</si>
  <si>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</si>
  <si>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</si>
  <si>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</si>
  <si>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</si>
  <si>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</si>
  <si>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</si>
  <si>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</si>
  <si>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</si>
  <si>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</si>
  <si>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</si>
  <si>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</si>
  <si>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</si>
  <si>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</si>
  <si>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</si>
  <si>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</si>
  <si>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</si>
  <si>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</si>
  <si>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</si>
  <si>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</si>
  <si>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</si>
  <si>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</si>
  <si>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</si>
  <si>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</si>
  <si>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</si>
  <si>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</si>
  <si>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</si>
  <si>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</si>
  <si>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</si>
  <si>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</si>
  <si>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</si>
  <si>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</si>
  <si>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</si>
  <si>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</si>
  <si>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</si>
  <si>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</si>
  <si>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</si>
  <si>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</si>
  <si>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</si>
  <si>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</si>
  <si>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</si>
  <si>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</si>
  <si>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</si>
  <si>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</si>
  <si>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</si>
  <si>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</si>
  <si>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</si>
  <si>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</si>
  <si>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</si>
  <si>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</si>
  <si>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</si>
  <si>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</si>
  <si>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</si>
  <si>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</si>
  <si>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</si>
  <si>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</si>
  <si>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</si>
  <si>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</si>
  <si>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</si>
  <si>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</si>
  <si>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</si>
  <si>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</si>
  <si>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</si>
  <si>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</si>
  <si>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</si>
  <si>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</si>
  <si>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</si>
  <si>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</si>
  <si>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</si>
  <si>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</si>
  <si>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</si>
  <si>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</si>
  <si>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</si>
  <si>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</si>
  <si>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</si>
  <si>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</si>
  <si>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</si>
  <si>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</si>
  <si>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</si>
  <si>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</si>
  <si>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</si>
  <si>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</si>
  <si>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</si>
  <si>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</si>
  <si>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</si>
  <si>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</si>
  <si>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</si>
  <si>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</si>
  <si>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</si>
  <si>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</si>
  <si>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</si>
  <si>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</si>
  <si>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</si>
  <si>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</si>
  <si>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</si>
  <si>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</si>
  <si>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</si>
  <si>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</si>
  <si>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</si>
  <si>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</si>
  <si>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</si>
  <si>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</si>
  <si>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</si>
  <si>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</si>
  <si>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</si>
  <si>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</si>
  <si>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</si>
  <si>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</si>
  <si>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</si>
  <si>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</si>
  <si>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</si>
  <si>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</si>
  <si>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</si>
  <si>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</si>
  <si>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</si>
  <si>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</si>
  <si>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</si>
  <si>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</si>
  <si>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</si>
  <si>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</si>
  <si>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</si>
  <si>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</si>
  <si>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</si>
  <si>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</si>
  <si>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</si>
  <si>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</si>
  <si>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</si>
  <si>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</si>
  <si>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</si>
  <si>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</si>
  <si>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</si>
  <si>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</si>
  <si>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</si>
  <si>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</si>
  <si>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</si>
  <si>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</si>
  <si>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</si>
  <si>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</si>
  <si>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</si>
  <si>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</si>
  <si>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</si>
  <si>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</si>
  <si>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</si>
  <si>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</si>
  <si>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</si>
  <si>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</si>
  <si>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</si>
  <si>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</si>
  <si>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</si>
  <si>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</si>
  <si>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</si>
  <si>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</si>
  <si>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</si>
  <si>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</si>
  <si>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</si>
  <si>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</si>
  <si>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</si>
  <si>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</si>
  <si>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</si>
  <si>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</si>
  <si>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</si>
  <si>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</si>
  <si>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</si>
  <si>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</si>
  <si>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</si>
  <si>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</si>
  <si>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</si>
  <si>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</si>
  <si>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</si>
  <si>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</si>
  <si>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</si>
  <si>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</si>
  <si>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</si>
  <si>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</si>
  <si>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</si>
  <si>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</si>
  <si>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</si>
  <si>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</si>
  <si>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</si>
  <si>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</si>
  <si>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</si>
  <si>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</si>
  <si>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</si>
  <si>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</si>
  <si>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</si>
  <si>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</si>
  <si>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</si>
  <si>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</si>
  <si>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</si>
  <si>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</si>
  <si>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</si>
  <si>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</si>
  <si>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</si>
  <si>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</si>
  <si>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</si>
  <si>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</si>
  <si>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</si>
  <si>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</si>
  <si>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</si>
  <si>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</si>
  <si>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</si>
  <si>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</si>
  <si>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</si>
  <si>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</si>
  <si>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</si>
  <si>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</si>
  <si>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</si>
  <si>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</si>
  <si>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</si>
  <si>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</si>
  <si>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</si>
  <si>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</si>
  <si>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</si>
  <si>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</si>
  <si>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</si>
  <si>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</si>
  <si>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</si>
  <si>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</si>
  <si>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</si>
  <si>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</si>
  <si>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</si>
  <si>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</si>
  <si>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</si>
  <si>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</si>
  <si>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</si>
  <si>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</si>
  <si>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</si>
  <si>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</si>
  <si>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</si>
  <si>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</si>
  <si>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</si>
  <si>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</si>
  <si>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</si>
  <si>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</si>
  <si>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</si>
  <si>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</si>
  <si>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</si>
  <si>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</si>
  <si>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</si>
  <si>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</si>
  <si>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</si>
  <si>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</si>
  <si>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</si>
  <si>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</si>
  <si>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</si>
  <si>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</si>
  <si>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</si>
  <si>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</si>
  <si>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</si>
  <si>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</si>
  <si>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</si>
  <si>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</si>
  <si>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</si>
  <si>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</si>
  <si>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</si>
  <si>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</si>
  <si>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</si>
  <si>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</si>
  <si>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</si>
  <si>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</si>
  <si>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</si>
  <si>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</si>
  <si>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</si>
  <si>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</si>
  <si>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</si>
  <si>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</si>
  <si>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</si>
  <si>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</si>
  <si>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</si>
  <si>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</si>
  <si>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</si>
  <si>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</si>
  <si>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</si>
  <si>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</si>
  <si>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</si>
  <si>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</si>
  <si>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</si>
  <si>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</si>
  <si>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</si>
  <si>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</si>
  <si>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</si>
  <si>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</si>
  <si>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</si>
  <si>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</si>
  <si>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</si>
  <si>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</si>
  <si>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</si>
  <si>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</si>
  <si>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</si>
  <si>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</si>
  <si>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</si>
  <si>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</si>
  <si>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</si>
  <si>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</si>
  <si>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</si>
  <si>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</si>
  <si>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</si>
  <si>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</si>
  <si>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</si>
  <si>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</si>
  <si>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</si>
  <si>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</si>
  <si>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</si>
  <si>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</si>
  <si>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</si>
  <si>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</si>
  <si>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</si>
  <si>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</si>
  <si>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</si>
  <si>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</si>
  <si>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</si>
  <si>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</si>
  <si>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</si>
  <si>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</si>
  <si>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</si>
  <si>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</si>
  <si>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</si>
  <si>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</si>
  <si>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</si>
  <si>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</si>
  <si>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</si>
  <si>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</si>
  <si>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</si>
  <si>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</si>
  <si>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</si>
  <si>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</si>
  <si>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</si>
  <si>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</si>
  <si>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</si>
  <si>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</si>
  <si>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</si>
  <si>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</si>
  <si>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</si>
  <si>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</si>
  <si>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</si>
  <si>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</si>
  <si>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</si>
  <si>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</si>
  <si>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</si>
  <si>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</si>
  <si>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</si>
  <si>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</si>
  <si>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</si>
  <si>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</si>
  <si>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</si>
  <si>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</si>
  <si>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</si>
  <si>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</si>
  <si>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</si>
  <si>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</si>
  <si>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</si>
  <si>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</si>
  <si>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</si>
  <si>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</si>
  <si>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</si>
  <si>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</si>
  <si>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</si>
  <si>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</si>
  <si>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</si>
  <si>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</si>
  <si>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</si>
  <si>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</si>
  <si>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</si>
  <si>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</si>
  <si>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</si>
  <si>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</si>
  <si>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</si>
  <si>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</si>
  <si>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</si>
  <si>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</si>
  <si>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</si>
  <si>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</si>
  <si>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</si>
  <si>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</si>
  <si>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</si>
  <si>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</si>
  <si>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</si>
  <si>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</si>
  <si>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</si>
  <si>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</si>
  <si>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</si>
  <si>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</si>
  <si>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</si>
  <si>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</si>
  <si>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</si>
  <si>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</si>
  <si>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</si>
  <si>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</si>
  <si>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</si>
  <si>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</si>
  <si>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</si>
  <si>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</si>
  <si>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</si>
  <si>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</si>
  <si>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</si>
  <si>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</si>
  <si>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</si>
  <si>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</si>
  <si>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</si>
  <si>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</si>
  <si>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</si>
  <si>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</si>
  <si>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</si>
  <si>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</si>
  <si>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</si>
  <si>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</si>
  <si>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</si>
  <si>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</si>
  <si>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</si>
  <si>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</si>
  <si>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</si>
  <si>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</si>
  <si>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</si>
  <si>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</si>
  <si>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</si>
  <si>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</si>
  <si>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</si>
  <si>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</si>
  <si>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</si>
  <si>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</si>
  <si>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</si>
  <si>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</si>
  <si>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</si>
  <si>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</si>
  <si>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</si>
  <si>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</si>
  <si>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</si>
  <si>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</si>
  <si>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</si>
  <si>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</si>
  <si>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</si>
  <si>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</si>
  <si>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</si>
  <si>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</si>
  <si>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</si>
  <si>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</si>
  <si>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</si>
  <si>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</si>
  <si>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</si>
  <si>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</si>
  <si>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</si>
  <si>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</si>
  <si>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</si>
  <si>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</si>
  <si>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</si>
  <si>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</si>
  <si>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</si>
  <si>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</si>
  <si>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</si>
  <si>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</si>
  <si>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</si>
  <si>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</si>
  <si>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</si>
  <si>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</si>
  <si>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</si>
  <si>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</si>
  <si>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</si>
  <si>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</si>
  <si>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</si>
  <si>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</si>
  <si>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</si>
  <si>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</si>
  <si>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</si>
  <si>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</si>
  <si>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</si>
  <si>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</si>
  <si>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</si>
  <si>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</si>
  <si>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</si>
  <si>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</si>
  <si>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</si>
  <si>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</si>
  <si>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</si>
  <si>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</si>
  <si>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</si>
  <si>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</si>
  <si>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</si>
  <si>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</si>
  <si>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</si>
  <si>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</si>
  <si>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</si>
  <si>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</si>
  <si>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</si>
  <si>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</si>
  <si>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</si>
  <si>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</si>
  <si>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</si>
  <si>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</si>
  <si>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</si>
  <si>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</si>
  <si>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</si>
  <si>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</si>
  <si>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</si>
  <si>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</si>
  <si>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</si>
  <si>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</si>
  <si>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</si>
  <si>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</si>
  <si>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</si>
  <si>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</si>
  <si>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</si>
  <si>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</si>
  <si>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</si>
  <si>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</si>
  <si>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</si>
  <si>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</si>
  <si>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</si>
  <si>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</si>
  <si>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</si>
  <si>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</si>
  <si>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</si>
  <si>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</si>
  <si>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</si>
  <si>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</si>
  <si>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</si>
  <si>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</si>
  <si>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</si>
  <si>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</si>
  <si>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</si>
  <si>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</si>
  <si>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</si>
  <si>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</si>
  <si>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</si>
  <si>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</si>
  <si>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</si>
  <si>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</si>
  <si>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</si>
  <si>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</si>
  <si>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</si>
  <si>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</si>
  <si>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</si>
  <si>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</si>
  <si>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</si>
  <si>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</si>
  <si>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</si>
  <si>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</si>
  <si>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</si>
  <si>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</si>
  <si>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</si>
  <si>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</si>
  <si>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</si>
  <si>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</si>
  <si>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</si>
  <si>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</si>
  <si>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</si>
  <si>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</si>
  <si>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</si>
  <si>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</si>
  <si>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</si>
  <si>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</si>
  <si>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</si>
  <si>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</si>
  <si>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</si>
  <si>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</si>
  <si>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</si>
  <si>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</si>
  <si>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</si>
  <si>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</si>
  <si>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</si>
  <si>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</si>
  <si>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</si>
  <si>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</si>
  <si>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</si>
  <si>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</si>
  <si>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</si>
  <si>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</si>
  <si>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</si>
  <si>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</si>
  <si>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</si>
  <si>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</si>
  <si>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</si>
  <si>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</si>
  <si>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</si>
  <si>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</si>
  <si>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</si>
  <si>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</si>
  <si>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</si>
  <si>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</si>
  <si>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</si>
  <si>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</si>
  <si>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</si>
  <si>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</si>
  <si>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</si>
  <si>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</si>
  <si>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</si>
  <si>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</si>
  <si>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</si>
  <si>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</si>
  <si>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</si>
  <si>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</si>
  <si>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</si>
  <si>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</si>
  <si>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</si>
  <si>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</si>
  <si>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</si>
  <si>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</si>
  <si>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</si>
  <si>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</si>
  <si>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</si>
  <si>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</si>
  <si>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</si>
  <si>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</si>
  <si>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</si>
  <si>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</si>
  <si>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</si>
  <si>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</si>
  <si>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</si>
  <si>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</si>
  <si>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</si>
  <si>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</si>
  <si>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</si>
  <si>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</si>
  <si>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</si>
  <si>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</si>
  <si>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</si>
  <si>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</si>
  <si>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</si>
  <si>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</si>
  <si>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</si>
  <si>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</si>
  <si>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</si>
  <si>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</si>
  <si>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</si>
  <si>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</si>
  <si>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</si>
  <si>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</si>
  <si>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</si>
  <si>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</si>
  <si>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</si>
  <si>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</si>
  <si>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</si>
  <si>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</si>
  <si>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</si>
  <si>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</si>
  <si>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</si>
  <si>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</si>
  <si>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</si>
  <si>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</si>
  <si>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</si>
  <si>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</si>
  <si>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</si>
  <si>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</si>
  <si>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</si>
  <si>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</si>
  <si>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</si>
  <si>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</si>
  <si>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</si>
  <si>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</si>
  <si>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</si>
  <si>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</si>
  <si>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</si>
  <si>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</si>
  <si>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</si>
  <si>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</si>
  <si>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</si>
  <si>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</si>
  <si>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</si>
  <si>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</si>
  <si>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</si>
  <si>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</si>
  <si>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</si>
  <si>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</si>
  <si>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</si>
  <si>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</si>
  <si>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</si>
  <si>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</si>
  <si>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</si>
  <si>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</si>
  <si>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</si>
  <si>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</si>
  <si>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</si>
  <si>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</si>
  <si>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</si>
  <si>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</si>
  <si>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</si>
  <si>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</si>
  <si>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</si>
  <si>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</si>
  <si>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</si>
  <si>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</si>
  <si>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</si>
  <si>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</si>
  <si>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</si>
  <si>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</si>
  <si>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</si>
  <si>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</si>
  <si>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</si>
  <si>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</si>
  <si>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</si>
  <si>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</si>
  <si>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</si>
  <si>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</si>
  <si>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</si>
  <si>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</si>
  <si>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</si>
  <si>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</si>
  <si>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</si>
  <si>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</si>
  <si>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</si>
  <si>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</si>
  <si>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</si>
  <si>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</si>
  <si>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</si>
  <si>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</si>
  <si>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</si>
  <si>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</si>
  <si>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</si>
  <si>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</si>
  <si>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</si>
  <si>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</si>
  <si>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</si>
  <si>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</si>
  <si>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</si>
  <si>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</si>
  <si>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</si>
  <si>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</si>
  <si>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</si>
  <si>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</si>
  <si>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</si>
  <si>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</si>
  <si>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</si>
  <si>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</si>
  <si>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</si>
  <si>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</si>
  <si>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</si>
  <si>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</si>
  <si>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</si>
  <si>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</si>
  <si>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</si>
  <si>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</si>
  <si>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</si>
  <si>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</si>
  <si>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</si>
  <si>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</si>
  <si>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</si>
  <si>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</si>
  <si>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</si>
  <si>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</si>
  <si>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</si>
  <si>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</si>
  <si>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</si>
  <si>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</si>
  <si>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</si>
  <si>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</si>
  <si>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</si>
  <si>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</si>
  <si>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</si>
  <si>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</si>
  <si>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</si>
  <si>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</si>
  <si>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</si>
  <si>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</si>
  <si>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</si>
  <si>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</si>
  <si>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</si>
  <si>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</si>
  <si>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</si>
  <si>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</si>
  <si>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</si>
  <si>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</si>
  <si>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</si>
  <si>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</si>
  <si>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</si>
  <si>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</si>
  <si>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</si>
  <si>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</si>
  <si>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</si>
  <si>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</si>
  <si>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</si>
  <si>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</si>
  <si>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</si>
  <si>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</si>
  <si>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</si>
  <si>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</si>
  <si>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</si>
  <si>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</si>
  <si>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</si>
  <si>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</si>
  <si>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</si>
  <si>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</si>
  <si>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</si>
  <si>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</si>
  <si>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</si>
  <si>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</si>
  <si>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</si>
  <si>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</si>
  <si>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</si>
  <si>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</si>
  <si>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</si>
  <si>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</si>
  <si>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</si>
  <si>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</si>
  <si>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</si>
  <si>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</si>
  <si>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</si>
  <si>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</si>
  <si>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</si>
  <si>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</si>
  <si>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</si>
  <si>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</si>
  <si>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</si>
  <si>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</si>
  <si>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</si>
  <si>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</si>
  <si>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</si>
  <si>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</si>
  <si>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</si>
  <si>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</si>
  <si>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</si>
  <si>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</si>
  <si>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</si>
  <si>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</si>
  <si>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</si>
  <si>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</si>
  <si>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</si>
  <si>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</si>
  <si>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</si>
  <si>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</si>
  <si>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</si>
  <si>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</si>
  <si>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</si>
  <si>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</si>
  <si>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</si>
  <si>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</si>
  <si>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</si>
  <si>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</si>
  <si>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</si>
  <si>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</si>
  <si>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</si>
  <si>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</si>
  <si>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</si>
  <si>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</si>
  <si>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</si>
  <si>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</si>
  <si>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</si>
  <si>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</si>
  <si>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</si>
  <si>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</si>
  <si>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</si>
  <si>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</si>
  <si>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</si>
  <si>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</si>
  <si>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</si>
  <si>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</si>
  <si>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</si>
  <si>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</si>
  <si>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</si>
  <si>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</si>
  <si>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</si>
  <si>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</si>
  <si>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</si>
  <si>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</si>
  <si>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</si>
  <si>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</si>
  <si>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</si>
  <si>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</si>
  <si>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</si>
  <si>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</si>
  <si>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</si>
  <si>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</si>
  <si>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</si>
  <si>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</si>
  <si>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</si>
  <si>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</si>
  <si>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</si>
  <si>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</si>
  <si>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</si>
  <si>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</si>
  <si>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</si>
  <si>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</si>
  <si>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</si>
  <si>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</si>
  <si>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</si>
  <si>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</si>
  <si>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</si>
  <si>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</si>
  <si>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</si>
  <si>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</si>
  <si>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</si>
  <si>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</si>
  <si>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</si>
  <si>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</si>
  <si>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</si>
  <si>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</si>
  <si>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</si>
  <si>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</si>
  <si>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</si>
  <si>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</si>
  <si>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</si>
  <si>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</si>
  <si>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</si>
  <si>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</si>
  <si>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</si>
  <si>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</si>
  <si>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</si>
  <si>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</si>
  <si>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</si>
  <si>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</si>
  <si>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</si>
  <si>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</si>
  <si>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</si>
  <si>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</si>
  <si>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</si>
  <si>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</si>
  <si>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</si>
  <si>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</si>
  <si>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</si>
  <si>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</si>
  <si>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</si>
  <si>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</si>
  <si>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</si>
  <si>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</si>
  <si>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</si>
  <si>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</si>
  <si>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</si>
  <si>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</si>
  <si>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</si>
  <si>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</si>
  <si>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</si>
  <si>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</si>
  <si>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</si>
  <si>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</si>
  <si>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</si>
  <si>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</si>
  <si>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</si>
  <si>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</si>
  <si>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</si>
  <si>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</si>
  <si>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</si>
  <si>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</si>
  <si>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</si>
  <si>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</si>
  <si>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</si>
  <si>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</si>
  <si>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</si>
  <si>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</si>
  <si>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</si>
  <si>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</si>
  <si>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</si>
  <si>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</si>
  <si>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</si>
  <si>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</si>
  <si>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</si>
  <si>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</si>
  <si>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</si>
  <si>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</si>
  <si>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</si>
  <si>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</si>
  <si>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</si>
  <si>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</si>
  <si>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</si>
  <si>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</si>
  <si>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</si>
  <si>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</si>
  <si>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</si>
  <si>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</si>
  <si>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</si>
  <si>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</si>
  <si>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</si>
  <si>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</si>
  <si>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</si>
  <si>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</si>
  <si>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</si>
  <si>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</si>
  <si>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</si>
  <si>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</si>
  <si>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</si>
  <si>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</si>
  <si>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</si>
  <si>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</si>
  <si>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</si>
  <si>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</si>
  <si>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</si>
  <si>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</si>
  <si>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</si>
  <si>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</si>
  <si>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</si>
  <si>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</si>
  <si>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</si>
  <si>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</si>
  <si>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</si>
  <si>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</si>
  <si>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</si>
  <si>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</si>
  <si>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</si>
  <si>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</si>
  <si>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</si>
  <si>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</si>
  <si>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</si>
  <si>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</si>
  <si>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</si>
  <si>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</si>
  <si>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</si>
  <si>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</si>
  <si>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</si>
  <si>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</si>
  <si>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</si>
  <si>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</si>
  <si>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</si>
  <si>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</si>
  <si>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</si>
  <si>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</si>
  <si>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</si>
  <si>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</si>
  <si>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</si>
  <si>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</si>
  <si>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</si>
  <si>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</si>
  <si>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</si>
  <si>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</si>
  <si>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</si>
  <si>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</si>
  <si>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</si>
  <si>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</si>
  <si>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</si>
  <si>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</si>
  <si>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</si>
  <si>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</si>
  <si>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</si>
  <si>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</si>
  <si>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</si>
  <si>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</si>
  <si>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</si>
  <si>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</si>
  <si>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</si>
  <si>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</si>
  <si>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</si>
  <si>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</si>
  <si>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</si>
  <si>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</si>
  <si>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</si>
  <si>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</si>
  <si>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</si>
  <si>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</si>
  <si>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</si>
  <si>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</si>
  <si>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</si>
  <si>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</si>
  <si>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</si>
  <si>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</si>
  <si>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</si>
  <si>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</si>
  <si>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</si>
  <si>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</si>
  <si>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</si>
  <si>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</si>
  <si>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</si>
  <si>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</si>
  <si>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</si>
  <si>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</si>
  <si>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</si>
  <si>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</si>
  <si>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</si>
  <si>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</si>
  <si>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</si>
  <si>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</si>
  <si>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</si>
  <si>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</si>
  <si>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</si>
  <si>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</si>
  <si>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</si>
  <si>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</si>
  <si>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</si>
  <si>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</si>
  <si>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</si>
  <si>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</si>
  <si>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</si>
  <si>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</si>
  <si>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</si>
  <si>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</si>
  <si>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</si>
  <si>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</si>
  <si>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</si>
  <si>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</si>
  <si>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</si>
  <si>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</si>
  <si>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</si>
  <si>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</si>
  <si>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</si>
  <si>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</si>
  <si>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</si>
  <si>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</si>
  <si>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</si>
  <si>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</si>
  <si>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</si>
  <si>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</si>
  <si>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</si>
  <si>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</si>
  <si>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</si>
  <si>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</si>
  <si>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</si>
  <si>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</si>
  <si>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</si>
  <si>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</si>
  <si>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</si>
  <si>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</si>
  <si>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</si>
  <si>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</si>
  <si>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</si>
  <si>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</si>
  <si>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</si>
  <si>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</si>
  <si>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</si>
  <si>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</si>
  <si>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</si>
  <si>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</si>
  <si>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</si>
  <si>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</si>
  <si>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</si>
  <si>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</si>
  <si>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</si>
  <si>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</si>
  <si>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</si>
  <si>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</si>
  <si>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</si>
  <si>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</si>
  <si>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</si>
  <si>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</si>
  <si>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</si>
  <si>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</si>
  <si>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</si>
  <si>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</si>
  <si>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</si>
  <si>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</si>
  <si>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</si>
  <si>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</si>
  <si>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</si>
  <si>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</si>
  <si>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</si>
  <si>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</si>
  <si>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</si>
  <si>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</si>
  <si>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</si>
  <si>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</si>
  <si>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</si>
  <si>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</si>
  <si>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</si>
  <si>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</si>
  <si>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</si>
  <si>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</si>
  <si>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</si>
  <si>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</si>
  <si>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</si>
  <si>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</si>
  <si>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</si>
  <si>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</si>
  <si>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</si>
  <si>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</si>
  <si>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</si>
  <si>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</si>
  <si>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</si>
  <si>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</si>
  <si>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</si>
  <si>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</si>
  <si>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</si>
  <si>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</si>
  <si>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</si>
  <si>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</si>
  <si>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</si>
  <si>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</si>
  <si>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</si>
  <si>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</si>
  <si>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</si>
  <si>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</si>
  <si>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</si>
  <si>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</si>
  <si>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</si>
  <si>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</si>
  <si>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</si>
  <si>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</si>
  <si>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</si>
  <si>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</si>
  <si>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</si>
  <si>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</si>
  <si>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</si>
  <si>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</si>
  <si>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</si>
  <si>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</si>
  <si>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</si>
  <si>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</si>
  <si>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</si>
  <si>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</si>
  <si>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</si>
  <si>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</si>
  <si>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</si>
  <si>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</si>
  <si>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</si>
  <si>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</si>
  <si>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</si>
  <si>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</si>
  <si>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</si>
  <si>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</si>
  <si>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</si>
  <si>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</si>
  <si>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</si>
  <si>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</si>
  <si>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</si>
  <si>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</si>
  <si>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</si>
  <si>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</si>
  <si>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</si>
  <si>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</si>
  <si>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</si>
  <si>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</si>
  <si>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</si>
  <si>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</si>
  <si>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</si>
  <si>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</si>
  <si>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</si>
  <si>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</si>
  <si>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</si>
  <si>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</si>
  <si>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</si>
  <si>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</si>
  <si>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</si>
  <si>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</si>
  <si>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</si>
  <si>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</si>
  <si>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</si>
  <si>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</si>
  <si>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</si>
  <si>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</si>
  <si>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</si>
  <si>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</si>
  <si>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</si>
  <si>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</si>
  <si>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</si>
  <si>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</si>
  <si>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</si>
  <si>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</si>
  <si>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</si>
  <si>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</si>
  <si>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</si>
  <si>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</si>
  <si>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</si>
  <si>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</si>
  <si>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</si>
  <si>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</si>
  <si>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</si>
  <si>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</si>
  <si>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</si>
  <si>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</si>
  <si>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</si>
  <si>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</si>
  <si>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</si>
  <si>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</si>
  <si>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</si>
  <si>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</si>
  <si>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</si>
  <si>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</si>
  <si>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</si>
  <si>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</si>
  <si>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</si>
  <si>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</si>
  <si>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</si>
  <si>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</si>
  <si>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</si>
  <si>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</si>
  <si>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</si>
  <si>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</si>
  <si>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</si>
  <si>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</si>
  <si>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</si>
  <si>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</si>
  <si>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</si>
  <si>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</si>
  <si>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</si>
  <si>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</si>
  <si>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</si>
  <si>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</si>
  <si>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</si>
  <si>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</si>
  <si>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</si>
  <si>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</si>
  <si>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</si>
  <si>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</si>
  <si>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</si>
  <si>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</si>
  <si>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</si>
  <si>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</si>
  <si>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</si>
  <si>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</si>
  <si>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</si>
  <si>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</si>
  <si>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</si>
  <si>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</si>
  <si>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</si>
  <si>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</si>
  <si>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</si>
  <si>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</si>
  <si>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</si>
  <si>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</si>
  <si>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</si>
  <si>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</si>
  <si>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</si>
  <si>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</si>
  <si>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</si>
  <si>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</si>
  <si>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</si>
  <si>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</si>
  <si>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</si>
  <si>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</si>
  <si>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</si>
  <si>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</si>
  <si>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</si>
  <si>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</si>
  <si>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</si>
  <si>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</si>
  <si>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</si>
  <si>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</si>
  <si>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</si>
  <si>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</si>
  <si>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</si>
  <si>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</si>
  <si>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</si>
  <si>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</si>
  <si>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</si>
  <si>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</si>
  <si>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</si>
  <si>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</si>
  <si>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</si>
  <si>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</si>
  <si>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</si>
  <si>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</si>
  <si>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</si>
  <si>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</si>
  <si>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</si>
  <si>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</si>
  <si>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</si>
  <si>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</si>
  <si>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</si>
  <si>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</si>
  <si>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</si>
  <si>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</si>
  <si>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</si>
  <si>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</si>
  <si>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</si>
  <si>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</si>
  <si>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</si>
  <si>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</si>
  <si>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</si>
  <si>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</si>
  <si>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</si>
  <si>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</si>
  <si>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</si>
  <si>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</si>
  <si>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</si>
  <si>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</si>
  <si>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</si>
  <si>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</si>
  <si>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</si>
  <si>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</si>
  <si>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</si>
  <si>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</si>
  <si>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</si>
  <si>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</si>
  <si>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</si>
  <si>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</si>
  <si>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</si>
  <si>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</si>
  <si>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</si>
  <si>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</si>
  <si>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</si>
  <si>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</si>
  <si>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</si>
  <si>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</si>
  <si>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</si>
  <si>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</si>
  <si>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</si>
  <si>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</si>
  <si>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</si>
  <si>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</si>
  <si>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</si>
  <si>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</si>
  <si>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</si>
  <si>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</si>
  <si>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</si>
  <si>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</si>
  <si>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</si>
  <si>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</si>
  <si>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</si>
  <si>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</si>
  <si>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</si>
  <si>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</si>
  <si>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</si>
  <si>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</si>
  <si>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</si>
  <si>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</si>
  <si>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</si>
  <si>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</si>
  <si>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</si>
  <si>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</si>
  <si>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</si>
  <si>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</si>
  <si>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</si>
  <si>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</si>
  <si>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</si>
  <si>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</si>
  <si>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</si>
  <si>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</si>
  <si>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</si>
  <si>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</si>
  <si>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</si>
  <si>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</si>
  <si>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</si>
  <si>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</si>
  <si>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</si>
  <si>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</si>
  <si>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</si>
  <si>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</si>
  <si>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</si>
  <si>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</si>
  <si>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</si>
  <si>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</si>
  <si>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</si>
  <si>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</si>
  <si>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</si>
  <si>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</si>
  <si>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</si>
  <si>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</si>
  <si>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</si>
  <si>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</si>
  <si>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</si>
  <si>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</si>
  <si>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</si>
  <si>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</si>
  <si>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</si>
  <si>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</si>
  <si>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</si>
  <si>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</si>
  <si>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</si>
  <si>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</si>
  <si>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</si>
  <si>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</si>
  <si>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</si>
  <si>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</si>
  <si>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</si>
  <si>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</si>
  <si>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</si>
  <si>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</si>
  <si>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</si>
  <si>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</si>
  <si>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</si>
  <si>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</si>
  <si>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</si>
  <si>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</si>
  <si>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</si>
  <si>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</si>
  <si>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</si>
  <si>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</si>
  <si>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</si>
  <si>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</si>
  <si>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</si>
  <si>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</si>
  <si>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</si>
  <si>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</si>
  <si>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</si>
  <si>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</si>
  <si>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</si>
  <si>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</si>
  <si>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</si>
  <si>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</si>
  <si>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</si>
  <si>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</si>
  <si>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</si>
  <si>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</si>
  <si>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</si>
  <si>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</si>
  <si>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</si>
  <si>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</si>
  <si>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</si>
  <si>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</si>
  <si>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</si>
  <si>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</si>
  <si>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</si>
  <si>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</si>
  <si>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</si>
  <si>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</si>
  <si>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</si>
  <si>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</si>
  <si>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</si>
  <si>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</si>
  <si>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</si>
  <si>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</si>
  <si>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</si>
  <si>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</si>
  <si>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</si>
  <si>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</si>
  <si>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</si>
  <si>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</si>
  <si>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</si>
  <si>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</si>
  <si>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</si>
  <si>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</si>
  <si>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</si>
  <si>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</si>
  <si>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</si>
  <si>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</si>
  <si>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</si>
  <si>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</si>
  <si>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</si>
  <si>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</si>
  <si>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</si>
  <si>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</si>
  <si>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</si>
  <si>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</si>
  <si>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</si>
  <si>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</si>
  <si>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</si>
  <si>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</si>
  <si>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</si>
  <si>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</si>
  <si>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</si>
  <si>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</si>
  <si>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</si>
  <si>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</si>
  <si>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</si>
  <si>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</si>
  <si>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</si>
  <si>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</si>
  <si>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</si>
  <si>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</si>
  <si>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</si>
  <si>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</si>
  <si>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</si>
  <si>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</si>
  <si>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</si>
  <si>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</si>
  <si>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</si>
  <si>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</si>
  <si>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</si>
  <si>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</si>
  <si>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</si>
  <si>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</si>
  <si>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</si>
  <si>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</si>
  <si>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</si>
  <si>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</si>
  <si>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</si>
  <si>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</si>
  <si>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</si>
  <si>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</si>
  <si>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</si>
  <si>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</si>
  <si>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</si>
  <si>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</si>
  <si>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</si>
  <si>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</si>
  <si>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</si>
  <si>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</si>
  <si>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</si>
  <si>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</si>
  <si>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</si>
  <si>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</si>
  <si>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</si>
  <si>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</si>
  <si>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</si>
  <si>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</si>
  <si>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</si>
  <si>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</si>
  <si>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</si>
  <si>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</si>
  <si>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</si>
  <si>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</si>
  <si>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</si>
  <si>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</si>
  <si>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</si>
  <si>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</si>
  <si>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</si>
  <si>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</si>
  <si>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</si>
  <si>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</si>
  <si>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</si>
  <si>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</si>
  <si>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</si>
  <si>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</si>
  <si>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</si>
  <si>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</si>
  <si>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</si>
  <si>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</si>
  <si>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</si>
  <si>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</si>
  <si>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</si>
  <si>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</si>
  <si>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</si>
  <si>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</si>
  <si>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</si>
  <si>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</si>
  <si>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</si>
  <si>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</si>
  <si>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</si>
  <si>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</si>
  <si>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</si>
  <si>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</si>
  <si>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</si>
  <si>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</si>
  <si>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</si>
  <si>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</si>
  <si>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</si>
  <si>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</si>
  <si>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</si>
  <si>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</si>
  <si>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</si>
  <si>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</si>
  <si>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</si>
  <si>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</si>
  <si>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</si>
  <si>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</si>
  <si>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</si>
  <si>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</si>
  <si>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</si>
  <si>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</si>
  <si>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</si>
  <si>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</si>
  <si>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</si>
  <si>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</si>
  <si>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</si>
  <si>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</si>
  <si>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</si>
  <si>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</si>
  <si>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</si>
  <si>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</si>
  <si>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</si>
  <si>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</si>
  <si>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</si>
  <si>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</si>
  <si>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</si>
  <si>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</si>
  <si>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</si>
  <si>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</si>
  <si>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</si>
  <si>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</si>
  <si>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</si>
  <si>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</si>
  <si>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</si>
  <si>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</si>
  <si>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</si>
  <si>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</si>
  <si>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</si>
  <si>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</si>
  <si>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</si>
  <si>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</si>
  <si>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</si>
  <si>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</si>
  <si>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</si>
  <si>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</si>
  <si>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</si>
  <si>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</si>
  <si>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</si>
  <si>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</si>
  <si>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</si>
  <si>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</si>
  <si>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</si>
  <si>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</si>
  <si>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</si>
  <si>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</si>
  <si>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</si>
  <si>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</si>
  <si>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</si>
  <si>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</si>
  <si>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</si>
  <si>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</si>
  <si>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</si>
  <si>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</si>
  <si>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</si>
  <si>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</si>
  <si>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</si>
  <si>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</si>
  <si>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</si>
  <si>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</si>
  <si>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</si>
  <si>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</si>
  <si>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</si>
  <si>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</si>
  <si>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</si>
  <si>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</si>
  <si>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</si>
  <si>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</si>
  <si>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</si>
  <si>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</si>
  <si>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</si>
  <si>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</si>
  <si>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</si>
  <si>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</si>
  <si>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</si>
  <si>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</si>
  <si>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</si>
  <si>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</si>
  <si>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</si>
  <si>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</si>
  <si>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</si>
  <si>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</si>
  <si>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</si>
  <si>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</si>
  <si>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</si>
  <si>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</si>
  <si>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</si>
  <si>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</si>
  <si>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</si>
  <si>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</si>
  <si>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</si>
  <si>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</si>
  <si>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</si>
  <si>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</si>
  <si>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</si>
  <si>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</si>
  <si>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</si>
  <si>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</si>
  <si>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</si>
  <si>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</si>
  <si>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</si>
  <si>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</si>
  <si>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</si>
  <si>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</si>
  <si>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</si>
  <si>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</si>
  <si>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</si>
  <si>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</si>
  <si>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</si>
  <si>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</si>
  <si>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</si>
  <si>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</si>
  <si>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</si>
  <si>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</si>
  <si>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</si>
  <si>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</si>
  <si>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</si>
  <si>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</si>
  <si>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</si>
  <si>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</si>
  <si>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</si>
  <si>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</si>
  <si>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</si>
  <si>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</si>
  <si>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</si>
  <si>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</si>
  <si>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</si>
  <si>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</si>
  <si>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</si>
  <si>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</si>
  <si>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</si>
  <si>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</si>
  <si>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</si>
  <si>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</si>
  <si>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</si>
  <si>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</si>
  <si>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</si>
  <si>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</si>
  <si>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</si>
  <si>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</si>
  <si>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</si>
  <si>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</si>
  <si>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</si>
  <si>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</si>
  <si>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</si>
  <si>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</si>
  <si>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</si>
  <si>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</si>
  <si>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</si>
  <si>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</si>
  <si>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</si>
  <si>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</si>
  <si>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</si>
  <si>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</si>
  <si>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</si>
  <si>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</si>
  <si>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</si>
  <si>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</si>
  <si>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</si>
  <si>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</si>
  <si>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</si>
  <si>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</si>
  <si>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</si>
  <si>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</si>
  <si>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</si>
  <si>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</si>
  <si>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</si>
  <si>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</si>
  <si>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</si>
  <si>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</si>
  <si>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</si>
  <si>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</si>
  <si>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</si>
  <si>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</si>
  <si>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</si>
  <si>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</si>
  <si>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</si>
  <si>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</si>
  <si>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</si>
  <si>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</si>
  <si>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</si>
  <si>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</si>
  <si>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</si>
  <si>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</si>
  <si>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</si>
  <si>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</si>
  <si>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</si>
  <si>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</si>
  <si>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</si>
  <si>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</si>
  <si>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</si>
  <si>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</si>
  <si>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</si>
  <si>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</si>
  <si>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</si>
  <si>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</si>
  <si>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</si>
  <si>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</si>
  <si>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</si>
  <si>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</si>
  <si>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</si>
  <si>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</si>
  <si>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</si>
  <si>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</si>
  <si>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</si>
  <si>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</si>
  <si>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</si>
  <si>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</si>
  <si>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</si>
  <si>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</si>
  <si>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</si>
  <si>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</si>
  <si>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</si>
  <si>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</si>
  <si>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</si>
  <si>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</si>
  <si>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</si>
  <si>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</si>
  <si>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</si>
  <si>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</si>
  <si>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</si>
  <si>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</si>
  <si>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</si>
  <si>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</si>
  <si>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</si>
  <si>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</si>
  <si>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</si>
  <si>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</si>
  <si>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</si>
  <si>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</si>
  <si>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</si>
  <si>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</si>
  <si>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</si>
  <si>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</si>
  <si>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</si>
  <si>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</si>
  <si>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</si>
  <si>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</si>
  <si>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</si>
  <si>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</si>
  <si>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</si>
  <si>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</si>
  <si>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</si>
  <si>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</si>
  <si>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</si>
  <si>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</si>
  <si>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</si>
  <si>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</si>
  <si>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</si>
  <si>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</si>
  <si>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</si>
  <si>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</si>
  <si>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</si>
  <si>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</si>
  <si>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</si>
  <si>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</si>
  <si>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</si>
  <si>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</si>
  <si>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</si>
  <si>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</si>
  <si>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</si>
  <si>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</si>
  <si>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</si>
  <si>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</si>
  <si>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</si>
  <si>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</si>
  <si>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</si>
  <si>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</si>
  <si>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</si>
  <si>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</si>
  <si>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</si>
  <si>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</si>
  <si>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</si>
  <si>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</si>
  <si>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</si>
  <si>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</si>
  <si>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</si>
  <si>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</si>
  <si>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</si>
  <si>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</si>
  <si>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</si>
  <si>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</si>
  <si>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</si>
  <si>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</si>
  <si>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</si>
  <si>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</si>
  <si>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</si>
  <si>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</si>
  <si>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</si>
  <si>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</si>
  <si>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</si>
  <si>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</si>
  <si>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</si>
  <si>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</si>
  <si>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</si>
  <si>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</si>
  <si>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</si>
  <si>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</si>
  <si>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</si>
  <si>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</si>
  <si>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</si>
  <si>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</si>
  <si>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</si>
  <si>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</si>
  <si>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</si>
  <si>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</si>
  <si>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</si>
  <si>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</si>
  <si>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</si>
  <si>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PCM-20251114-00000043</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</si>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</sst>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312.09098402777454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0" ca="1" si="0">IFERROR(NOW()-F3,"")</f>
        <v>45975.039409953701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45975.039409953701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45975.039409953701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45975.039409953701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45975.039409953701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45975.039409953701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45975.039409953701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45975.039409953701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45975.039409953701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45975.039409953701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45975.039409953701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45975.039409953701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45975.039409953701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45975.039409953701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45975.039409953701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45975.039409953701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45975.039409953701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45975.039409953701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45975.039409953701</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45975.039409953701</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45975.039409953701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45975.039409953701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45975.039409953701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45975.039409953701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45975.039409953701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45975.039409953701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45975.039409953701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45975.039409953701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45975.039409953701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45975.039409953701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45975.039409953701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45975.039409953701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45975.039409953701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45975.039409953701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45975.039409953701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45975.039409953701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45975.039409953701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45975.039409953701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45975.039409953701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45975.039409953701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45975.039409953701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45975.039409953701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45975.039409953701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45975.039409953701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45975.039409953701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45975.039409953701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45975.039409953701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45975.039409953701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45975.039409953701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45975.039409953701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45975.039409953701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45975.039409953701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45975.039409953701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45975.039409953701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45975.039409953701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45975.039409953701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45975.039409953701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45975.039409953701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45975.039409953701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45975.039409953701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45975.039409953701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45975.039409953701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45975.039409953701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45975.039409953701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45975.039409953701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45975.039409953701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45975.039409953701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45975.039409953701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45975.039409953701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45975.039409953701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45975.039409953701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45975.039409953701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45975.039409953701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45975.039409953701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45975.039409953701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45975.039409953701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45975.039409953701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45975.039409953701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45975.039409953701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45975.039409953701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45975.039409953701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45975.039409953701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45975.039409953701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45975.039409953701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45975.039409953701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45975.039409953701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45975.039409953701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45975.039409953701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45975.039409953701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45975.039409953701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45975.039409953701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45975.039409953701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45975.039409953701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45975.039409953701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45975.039409953701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45975.039409953701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45975.039409953701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45975.039409953701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45975.039409953701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45975.039409953701</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8A11D76E-E864-4D02-BEE3-660C48B0C91D}"/>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150.0395719907392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0.43312523148051696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24122</v>
      </c>
      <c r="E5" s="103"/>
      <c r="F5" s="104"/>
      <c r="G5" s="105">
        <f ca="1">IFERROR(NOW()-F5,"-")</f>
        <v>45975.039409953701</v>
      </c>
      <c r="H5" s="104"/>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45975.039409953701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45975.039409953701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45975.039409953701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45975.039409953701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45975.039409953701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45975.039409953701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45975.039409953701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45975.039409953701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45975.039409953701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45975.039409953701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45975.039409953701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45975.039409953701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45975.039409953701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45975.039409953701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45975.039409953701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45975.039409953701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45975.039409953701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45975.039409953701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45975.039409953701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45975.039409953701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45975.039409953701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45975.039409953701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45975.039409953701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45975.039409953701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45975.039409953701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45975.039409953701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45975.039409953701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45975.039409953701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45975.039409953701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45975.039409953701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45975.039409953701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45975.039409953701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45975.039409953701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45975.039409953701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45975.039409953701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45975.039409953701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45975.039409953701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45975.039409953701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45975.039409953701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45975.039409953701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45975.039409953701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45975.039409953701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45975.039409953701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45975.039409953701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45975.039409953701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J13" sqref="J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9" t="s">
        <v>39107</v>
      </c>
      <c r="B2" s="61" t="str">
        <f>IFERROR(VLOOKUP(D2,DB!A:K,11,0),"")</f>
        <v>R3</v>
      </c>
      <c r="C2" s="18">
        <v>1</v>
      </c>
      <c r="D2" s="18" t="s">
        <v>20110</v>
      </c>
      <c r="E2" s="18" t="s">
        <v>39021</v>
      </c>
      <c r="F2" s="20">
        <v>45975.031527777777</v>
      </c>
      <c r="G2" s="21">
        <f t="shared" ref="G2" ca="1" si="0">IFERROR(NOW()-F2,"-")</f>
        <v>7.8821759234415367E-3</v>
      </c>
      <c r="H2" s="22">
        <v>45975.017361111109</v>
      </c>
      <c r="I2" s="19" t="str">
        <f>IFERROR(VLOOKUP(D2,DB!A:F,6,0),"")</f>
        <v>SCECO</v>
      </c>
      <c r="J2" s="18" t="str">
        <f>IFERROR(VLOOKUP(D2,DB!A:G,7,0),"")</f>
        <v>Dead+Dead</v>
      </c>
      <c r="K2" s="45" t="s">
        <v>39108</v>
      </c>
      <c r="L2" s="23" t="str">
        <f>IFERROR(VLOOKUP(D2,DB!A:I,9,0),"")</f>
        <v>Latis</v>
      </c>
    </row>
    <row r="3" spans="1:13" ht="15" customHeight="1">
      <c r="A3" s="19"/>
      <c r="B3" s="61" t="str">
        <f>IFERROR(VLOOKUP(D3,DB!A:K,11,0),"")</f>
        <v/>
      </c>
      <c r="C3" s="18"/>
      <c r="D3" s="61"/>
      <c r="E3" s="18"/>
      <c r="F3" s="20"/>
      <c r="G3" s="21">
        <f t="shared" ref="G3:G66" ca="1" si="1">IFERROR(NOW()-F3,"-")</f>
        <v>45975.039409953701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45975.039409953701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45975.039409953701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45975.039409953701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45975.039409953701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45975.039409953701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45975.039409953701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45975.039409953701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45975.039409953701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45975.039409953701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45975.039409953701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45975.039409953701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45975.039409953701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45975.039409953701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45975.039409953701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45975.039409953701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45975.039409953701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45975.039409953701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45975.039409953701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45975.039409953701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45975.039409953701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45975.039409953701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45975.039409953701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45975.039409953701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45975.039409953701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45975.039409953701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45975.039409953701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45975.039409953701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45975.039409953701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45975.039409953701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45975.039409953701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45975.039409953701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45975.039409953701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45975.039409953701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45975.039409953701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45975.039409953701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45975.039409953701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45975.039409953701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45975.039409953701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45975.039409953701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45975.039409953701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45975.039409953701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45975.039409953701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45975.039409953701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45975.039409953701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45975.039409953701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45975.039409953701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45975.039409953701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45975.039409953701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45975.039409953701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45975.039409953701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45975.039409953701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45975.039409953701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45975.039409953701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45975.039409953701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45975.039409953701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45975.039409953701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45975.039409953701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45975.039409953701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45975.039409953701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45975.039409953701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45975.039409953701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45975.039409953701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45975.039409953701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45975.039409953701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45975.039409953701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45975.039409953701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45975.039409953701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45975.039409953701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45975.039409953701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45975.039409953701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45975.039409953701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45975.039409953701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45975.039409953701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45975.039409953701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45975.039409953701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45975.039409953701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45975.039409953701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45975.039409953701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45975.039409953701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45975.039409953701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45975.039409953701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45975.039409953701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45975.039409953701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45975.039409953701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45975.039409953701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45975.039409953701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45975.039409953701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45975.039409953701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45975.039409953701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45975.039409953701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45975.039409953701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45975.039409953701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45975.039409953701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45975.039409953701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45975.039409953701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45975.039409953701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45975.039409953701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45975.039409953701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45975.039409953701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45975.039409953701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45975.039409953701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45975.039409953701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45975.039409953701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45975.039409953701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45975.039409953701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45975.039409953701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45975.039409953701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45975.039409953701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45975.039409953701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45975.039409953701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45975.039409953701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45975.039409953701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45975.039409953701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45975.039409953701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45975.039409953701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45975.039409953701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45975.039409953701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45975.039409953701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45975.039409953701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45975.039409953701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45975.039409953701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45975.039409953701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45975.039409953701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45975.039409953701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45975.039409953701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45975.039409953701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45975.039409953701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45975.039409953701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45975.039409953701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45975.039409953701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45975.039409953701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45975.039409953701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45975.039409953701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45975.039409953701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45975.039409953701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45975.039409953701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45975.039409953701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45975.039409953701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45975.039409953701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45975.039409953701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45975.039409953701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45975.039409953701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45975.039409953701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45975.039409953701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45975.039409953701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45975.039409953701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45975.039409953701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45975.039409953701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45975.039409953701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45975.039409953701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45975.039409953701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45975.039409953701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45975.039409953701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45975.039409953701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45975.039409953701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45975.039409953701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45975.039409953701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45975.039409953701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45975.039409953701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45975.039409953701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45975.039409953701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45975.039409953701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45975.039409953701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45975.039409953701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45975.039409953701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45975.039409953701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45975.039409953701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45975.039409953701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45975.039409953701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45975.039409953701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45975.039409953701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45975.039409953701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45975.039409953701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45975.039409953701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45975.039409953701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45975.039409953701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45975.039409953701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45975.039409953701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45975.039409953701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45975.039409953701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45975.039409953701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45975.039409953701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45975.039409953701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45975.039409953701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45975.039409953701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45975.039409953701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45975.039409953701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45975.039409953701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45975.039409953701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45975.039409953701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45975.039409953701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45975.039409953701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45975.039409953701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45975.039409953701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45975.039409953701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45975.039409953701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45975.039409953701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45975.039409953701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45975.039409953701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45975.039409953701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45975.039409953701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45975.039409953701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45975.039409953701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45975.039409953701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45975.039409953701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45975.039409953701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45975.039409953701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45975.039409953701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45975.039409953701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45975.039409953701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45975.039409953701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45975.039409953701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45975.039409953701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45975.039409953701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45975.039409953701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45975.039409953701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45975.039409953701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45975.039409953701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45975.039409953701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45975.039409953701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45975.039409953701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45975.039409953701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45975.039409953701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45975.039409953701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45975.039409953701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45975.039409953701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45975.039409953701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45975.039409953701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45975.039409953701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45975.039409953701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45975.039409953701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45975.039409953701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45975.039409953701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45975.039409953701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45975.039409953701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45975.039409953701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45975.039409953701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45975.039409953701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45975.039409953701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45975.039409953701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45975.039409953701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45975.039409953701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45975.039409953701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45975.039409953701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45975.039409953701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45975.039409953701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45975.039409953701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45975.039409953701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45975.039409953701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45975.039409953701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45975.039409953701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45975.039409953701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45975.039409953701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45975.039409953701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45975.039409953701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45975.039409953701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45975.039409953701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45975.039409953701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45975.039409953701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45975.039409953701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45975.039409953701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45975.039409953701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45975.039409953701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45975.039409953701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45975.039409953701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45975.039409953701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45975.039409953701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45975.039409953701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45975.039409953701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45975.039409953701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45975.039409953701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45975.039409953701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45975.039409953701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45975.039409953701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45975.039409953701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45975.039409953701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45975.039409953701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45975.039409953701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45975.039409953701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45975.039409953701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45975.039409953701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45975.039409953701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45975.039409953701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45975.039409953701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45975.039409953701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45975.039409953701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45975.039409953701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45975.039409953701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45975.039409953701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45975.039409953701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45975.039409953701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45975.039409953701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45975.039409953701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45975.039409953701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45975.039409953701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45975.039409953701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45975.039409953701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45975.039409953701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45975.039409953701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45975.039409953701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45975.039409953701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45975.039409953701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45975.039409953701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45975.039409953701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45975.039409953701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45975.039409953701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45975.039409953701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45975.039409953701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45975.039409953701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45975.039409953701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45975.039409953701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45975.039409953701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45975.039409953701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45975.039409953701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45975.039409953701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45975.039409953701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45975.039409953701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45975.039409953701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45975.039409953701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45975.039409953701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45975.039409953701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45975.039409953701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45975.039409953701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45975.039409953701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45975.039409953701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45975.039409953701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45975.039409953701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45975.039409953701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45975.039409953701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45975.039409953701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45975.039409953701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45975.039409953701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45975.039409953701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45975.039409953701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45975.039409953701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45975.039409953701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45975.039409953701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45975.039409953701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45975.039409953701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45975.039409953701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45975.039409953701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45975.039409953701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45975.039409953701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45975.039409953701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45975.039409953701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45975.039409953701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45975.039409953701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45975.039409953701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45975.039409953701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45975.039409953701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45975.039409953701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45975.039409953701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45975.039409953701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45975.039409953701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45975.039409953701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45975.039409953701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45975.039409953701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45975.039409953701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45975.039409953701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45975.039409953701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45975.039409953701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45975.039409953701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45975.039409953701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45975.039409953701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45975.039409953701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45975.039409953701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45975.039409953701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45975.039409953701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45975.039409953701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45975.039409953701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45975.039409953701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45975.039409953701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45975.039409953701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45975.039409953701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45975.039409953701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45975.039409953701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45975.039409953701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45975.039409953701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45975.039409953701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45975.039409953701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45975.039409953701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45975.039409953701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45975.039409953701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45975.039409953701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45975.039409953701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45975.039409953701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45975.039409953701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45975.039409953701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45975.039409953701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45975.039409953701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45975.039409953701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45975.039409953701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45975.039409953701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45975.039409953701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45975.039409953701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45975.039409953701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45975.039409953701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45975.039409953701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45975.039409953701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45975.039409953701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45975.039409953701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45975.039409953701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45975.039409953701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45975.039409953701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45975.039409953701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45975.039409953701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45975.039409953701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45975.039409953701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45975.039409953701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45975.039409953701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45975.039409953701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45975.039409953701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45975.039409953701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45975.039409953701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45975.039409953701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45975.039409953701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45975.039409953701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45975.039409953701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45975.039409953701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45975.039409953701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45975.039409953701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45975.039409953701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45975.039409953701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45975.039409953701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45975.039409953701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45975.039409953701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45975.039409953701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45975.039409953701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45975.039409953701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45975.039409953701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45975.039409953701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45975.039409953701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45975.039409953701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45975.039409953701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45975.039409953701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45975.039409953701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45975.039409953701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45975.039409953701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45975.039409953701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45975.039409953701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45975.039409953701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45975.039409953701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45975.039409953701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45975.039409953701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45975.039409953701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45975.039409953701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45975.039409953701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45975.039409953701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45975.039409953701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45975.039409953701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45975.039409953701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45975.039409953701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45975.039409953701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45975.039409953701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45975.039409953701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45975.039409953701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45975.039409953701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45975.039409953701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45975.039409953701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45975.039409953701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45975.039409953701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45975.039409953701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45975.039409953701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45975.039409953701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45975.039409953701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45975.039409953701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45975.039409953701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45975.039409953701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45975.039409953701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45975.039409953701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45975.039409953701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45975.039409953701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45975.039409953701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45975.039409953701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45975.039409953701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45975.039409953701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45975.039409953701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45975.039409953701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45975.039409953701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45975.039409953701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45975.039409953701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45975.039409953701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45975.039409953701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45975.039409953701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45975.039409953701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45975.039409953701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45975.039409953701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45975.039409953701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45975.039409953701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45975.039409953701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45975.039409953701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45975.039409953701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45975.039409953701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45975.039409953701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45975.039409953701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45975.039409953701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45975.039409953701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45975.039409953701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45975.039409953701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45975.039409953701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45975.039409953701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45975.039409953701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45975.039409953701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45975.039409953701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45975.039409953701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45975.039409953701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45975.039409953701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45975.039409953701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45975.039409953701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45975.039409953701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45975.039409953701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45975.039409953701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45975.039409953701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45975.039409953701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45975.039409953701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45975.039409953701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45975.039409953701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45975.039409953701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45975.039409953701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45975.039409953701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45975.039409953701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45975.039409953701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45975.039409953701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45975.039409953701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45975.039409953701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45975.039409953701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45975.039409953701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45975.039409953701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45975.039409953701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45975.039409953701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45975.039409953701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45975.039409953701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45975.039409953701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45975.039409953701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45975.039409953701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45975.039409953701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45975.039409953701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45975.039409953701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45975.039409953701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45975.039409953701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45975.039409953701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45975.039409953701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45975.039409953701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45975.039409953701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45975.039409953701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45975.039409953701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45975.039409953701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45975.039409953701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45975.039409953701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45975.039409953701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45975.039409953701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45975.039409953701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45975.039409953701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45975.039409953701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45975.039409953701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45975.039409953701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45975.039409953701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45975.039409953701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45975.039409953701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45975.039409953701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45975.039409953701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45975.039409953701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45975.039409953701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45975.039409953701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45975.039409953701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45975.039409953701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45975.039409953701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45975.039409953701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45975.039409953701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45975.039409953701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45975.039409953701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45975.039409953701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45975.039409953701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45975.039409953701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45975.039409953701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45975.039409953701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45975.039409953701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45975.039409953701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45975.039409953701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45975.039409953701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45975.039409953701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45975.039409953701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45975.039409953701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45975.039409953701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45975.039409953701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45975.039409953701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45975.039409953701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45975.039409953701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45975.039409953701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45975.039409953701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45975.039409953701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45975.039409953701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45975.039409953701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45975.039409953701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45975.039409953701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45975.039409953701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45975.039409953701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45975.039409953701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45975.039409953701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45975.039409953701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45975.039409953701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45975.039409953701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45975.039409953701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45975.039409953701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45975.039409953701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45975.039409953701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45975.039409953701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45975.039409953701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45975.039409953701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45975.039409953701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45975.039409953701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45975.039409953701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45975.039409953701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45975.039409953701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45975.039409953701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45975.039409953701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45975.039409953701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45975.039409953701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45975.039409953701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45975.039409953701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45975.039409953701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45975.039409953701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45975.039409953701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45975.039409953701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45975.039409953701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45975.039409953701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45975.039409953701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45975.039409953701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45975.039409953701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45975.039409953701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45975.039409953701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45975.039409953701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45975.039409953701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45975.039409953701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45975.039409953701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45975.039409953701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45975.039409953701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45975.039409953701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45975.039409953701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45975.039409953701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45975.039409953701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45975.039409953701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45975.039409953701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45975.039409953701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45975.039409953701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45975.039409953701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45975.039409953701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45975.039409953701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45975.039409953701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45975.039409953701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45975.039409953701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45975.039409953701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45975.039409953701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45975.039409953701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45975.039409953701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45975.039409953701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45975.039409953701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45975.039409953701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45975.039409953701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45975.039409953701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45975.039409953701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45975.039409953701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45975.039409953701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45975.039409953701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45975.039409953701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45975.039409953701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45975.039409953701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45975.039409953701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45975.039409953701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45975.039409953701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45975.039409953701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45975.039409953701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45975.039409953701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45975.039409953701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45975.039409953701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45975.039409953701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45975.039409953701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45975.039409953701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45975.039409953701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45975.039409953701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45975.039409953701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45975.039409953701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45975.039409953701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45975.039409953701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45975.039409953701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45975.039409953701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45975.039409953701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45975.039409953701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45975.039409953701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45975.039409953701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45975.039409953701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45975.039409953701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45975.039409953701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45975.039409953701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45975.039409953701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45975.039409953701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45975.039409953701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45975.039409953701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45975.039409953701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45975.039409953701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45975.039409953701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45975.039409953701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45975.039409953701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45975.039409953701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45975.039409953701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45975.039409953701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45975.039409953701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45975.039409953701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45975.039409953701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45975.039409953701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45975.039409953701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45975.039409953701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45975.039409953701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45975.039409953701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45975.039409953701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45975.039409953701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45975.039409953701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45975.039409953701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45975.039409953701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45975.039409953701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45975.039409953701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45975.039409953701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45975.039409953701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45975.039409953701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45975.039409953701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45975.039409953701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45975.039409953701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45975.039409953701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45975.039409953701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45975.039409953701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45975.039409953701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45975.039409953701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45975.039409953701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45975.039409953701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45975.039409953701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45975.039409953701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45975.039409953701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45975.039409953701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45975.039409953701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45975.039409953701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45975.039409953701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45975.039409953701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45975.039409953701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45975.039409953701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45975.039409953701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45975.039409953701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45975.039409953701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45975.039409953701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45975.039409953701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45975.039409953701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45975.039409953701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45975.039409953701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45975.039409953701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45975.039409953701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45975.039409953701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45975.039409953701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45975.039409953701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45975.039409953701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45975.039409953701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45975.039409953701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45975.039409953701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45975.039409953701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45975.039409953701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45975.039409953701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45975.039409953701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45975.039409953701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45975.039409953701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45975.039409953701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45975.039409953701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45975.039409953701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45975.039409953701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45975.039409953701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45975.039409953701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45975.039409953701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45975.039409953701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45975.039409953701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45975.039409953701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45975.039409953701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45975.039409953701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45975.039409953701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45975.039409953701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45975.039409953701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45975.039409953701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45975.039409953701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45975.039409953701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45975.039409953701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45975.039409953701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45975.039409953701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45975.039409953701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45975.039409953701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45975.039409953701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45975.039409953701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45975.039409953701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45975.039409953701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45975.039409953701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45975.039409953701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45975.039409953701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45975.039409953701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45975.039409953701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45975.039409953701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45975.039409953701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45975.039409953701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45975.039409953701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45975.039409953701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45975.039409953701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45975.039409953701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45975.039409953701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45975.039409953701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45975.039409953701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45975.039409953701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45975.039409953701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45975.039409953701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45975.039409953701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45975.039409953701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45975.039409953701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45975.039409953701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45975.039409953701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45975.039409953701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45975.039409953701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45975.039409953701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45975.039409953701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45975.039409953701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45975.039409953701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45975.039409953701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45975.039409953701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45975.039409953701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45975.039409953701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45975.039409953701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45975.039409953701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45975.039409953701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45975.039409953701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45975.039409953701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45975.039409953701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45975.039409953701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45975.039409953701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45975.039409953701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45975.039409953701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45975.039409953701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45975.039409953701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45975.039409953701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45975.039409953701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45975.039409953701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45975.039409953701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45975.039409953701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45975.039409953701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45975.039409953701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45975.039409953701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45975.039409953701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45975.039409953701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45975.039409953701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45975.039409953701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45975.039409953701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45975.039409953701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45975.039409953701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45975.039409953701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45975.039409953701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45975.039409953701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45975.039409953701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45975.039409953701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45975.039409953701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45975.039409953701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45975.039409953701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45975.039409953701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45975.039409953701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45975.039409953701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45975.039409953701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45975.039409953701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45975.039409953701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45975.039409953701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45975.039409953701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45975.039409953701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45975.039409953701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45975.039409953701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45975.039409953701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45975.039409953701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45975.039409953701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45975.039409953701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45975.039409953701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45975.039409953701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45975.039409953701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45975.039409953701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45975.039409953701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45975.039409953701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45975.039409953701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45975.039409953701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45975.039409953701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45975.039409953701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45975.039409953701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45975.039409953701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45975.039409953701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45975.039409953701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45975.039409953701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45975.039409953701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45975.039409953701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45975.039409953701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45975.039409953701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45975.039409953701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45975.039409953701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45975.039409953701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45975.039409953701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45975.039409953701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45975.039409953701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45975.039409953701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45975.039409953701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45975.039409953701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45975.039409953701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45975.039409953701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45975.039409953701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45975.039409953701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45975.039409953701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45975.039409953701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45975.039409953701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45975.039409953701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45975.039409953701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45975.039409953701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45975.039409953701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45975.039409953701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45975.039409953701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45975.039409953701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45975.039409953701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45975.039409953701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45975.039409953701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45975.039409953701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45975.039409953701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45975.039409953701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45975.039409953701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45975.039409953701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45975.039409953701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45975.039409953701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45975.039409953701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45975.039409953701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45975.039409953701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45975.039409953701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45975.039409953701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45975.039409953701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45975.039409953701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45975.039409953701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45975.039409953701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45975.039409953701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45975.039409953701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45975.039409953701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45975.039409953701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45975.039409953701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45975.039409953701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45975.039409953701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45975.039409953701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45975.039409953701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45975.039409953701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45975.039409953701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45975.039409953701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45975.039409953701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45975.039409953701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45975.039409953701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45975.039409953701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45975.039409953701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45975.039409953701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45975.039409953701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45975.039409953701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45975.039409953701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45975.039409953701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45975.039409953701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45975.039409953701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45975.039409953701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45975.039409953701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45975.039409953701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45975.039409953701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45975.039409953701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45975.039409953701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45975.039409953701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45975.039409953701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45975.039409953701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45975.039409953701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45975.039409953701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45975.039409953701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45975.039409953701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45975.039409953701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45975.039409953701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45975.039409953701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45975.039409953701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45975.039409953701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45975.039409953701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45975.039409953701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45975.039409953701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45975.039409953701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45975.039409953701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45975.039409953701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45975.039409953701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45975.039409953701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45975.039409953701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45975.039409953701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45975.039409953701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45975.039409953701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45975.039409953701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45975.039409953701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45975.039409953701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45975.039409953701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45975.039409953701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45975.039409953701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45975.039409953701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45975.039409953701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45975.039409953701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45975.039409953701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45975.039409953701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45975.039409953701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45975.039409953701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45975.039409953701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45975.039409953701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45975.039409953701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45975.039409953701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45975.039409953701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45975.039409953701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45975.039409953701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45975.039409953701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45975.039409953701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45975.039409953701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45975.039409953701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45975.039409953701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45975.039409953701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45975.039409953701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45975.039409953701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45975.039409953701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45975.039409953701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45975.039409953701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45975.039409953701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45975.039409953701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45975.039409953701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45975.039409953701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45975.039409953701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45975.039409953701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45975.039409953701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45975.039409953701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45975.039409953701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45975.039409953701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45975.039409953701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45975.039409953701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45975.039409953701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45975.039409953701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45975.039409953701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271.55869236110448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45975.039409953701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45975.039409953701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45975.039409953701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45975.039409953701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45975.039409953701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45975.039409953701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45975.039409953701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45975.039409953701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45975.039409953701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45975.039409953701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45975.039409953701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45975.039409953701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45975.039409953701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45975.039409953701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45975.039409953701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45975.039409953701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45975.039409953701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45975.039409953701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45975.039409953701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45975.039409953701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45975.039409953701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45975.039409953701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45975.039409953701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45975.039409953701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45975.039409953701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45975.039409953701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45975.039409953701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45975.039409953701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45975.039409953701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45975.039409953701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45975.039409953701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45975.039409953701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45975.039409953701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45975.039409953701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45975.039409953701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45975.039409953701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45975.039409953701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45975.039409953701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45975.039409953701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45975.039409953701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45975.039409953701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45975.039409953701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45975.039409953701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45975.039409953701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45975.039409953701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45975.039409953701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45975.039409953701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45975.039409953701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45975.039409953701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45975.039409953701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45975.039409953701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45975.039409953701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45975.039409953701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45975.039409953701</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83.207349768512358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48.850532638884033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7" ca="1" si="1">IFERROR(NOW()-F4,"")</f>
        <v>26.378298842588265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0.206805787034682</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45975.039409953701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45975.039409953701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45975.039409953701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45975.039409953701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45975.039409953701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45975.039409953701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45975.039409953701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45975.039409953701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45975.039409953701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45975.039409953701</v>
      </c>
      <c r="H16" s="125"/>
      <c r="I16" s="124" t="str">
        <f>IFERROR(VLOOKUP(D16,DB!A:F,6,0),"")</f>
        <v/>
      </c>
      <c r="J16" s="124" t="str">
        <f>IFERROR(VLOOKUP(D16,DB!A:G,7,0),"")</f>
        <v/>
      </c>
      <c r="K16" s="124"/>
      <c r="L16" s="124" t="str">
        <f>IFERROR(VLOOKUP(D16,DB!A:I,9,0),"")</f>
        <v/>
      </c>
    </row>
    <row r="17" spans="1:12">
      <c r="A17" s="124"/>
      <c r="B17" s="124" t="str">
        <f>IFERROR(VLOOKUP(D17,DB!A:K,11,0),"")</f>
        <v/>
      </c>
      <c r="C17" s="124"/>
      <c r="D17" s="158"/>
      <c r="E17" s="124"/>
      <c r="F17" s="124"/>
      <c r="G17" s="126">
        <f t="shared" ca="1" si="2"/>
        <v>45975.039409953701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45975.039409953701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45975.039409953701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45975.039409953701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45975.039409953701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45975.039409953701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45975.039409953701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45975.039409953701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45975.039409953701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45975.039409953701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45975.039409953701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45975.039409953701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45975.039409953701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45975.039409953701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45975.039409953701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45975.039409953701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45975.039409953701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45975.039409953701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45975.039409953701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45975.039409953701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45975.039409953701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45975.039409953701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45975.039409953701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45975.039409953701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45975.039409953701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45975.039409953701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45975.039409953701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45975.039409953701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45975.039409953701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45975.039409953701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45975.039409953701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45975.039409953701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45975.039409953701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45975.039409953701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45975.039409953701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45975.039409953701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45975.039409953701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45975.039409953701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45975.039409953701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45975.039409953701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45975.039409953701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45975.039409953701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45975.039409953701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45975.039409953701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45975.039409953701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45975.039409953701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45975.039409953701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45975.039409953701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45975.039409953701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45975.039409953701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45975.039409953701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45975.039409953701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45975.039409953701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45975.039409953701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45975.039409953701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45975.039409953701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45975.039409953701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45975.039409953701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45975.039409953701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45975.039409953701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45975.039409953701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45975.039409953701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45975.039409953701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45975.039409953701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45975.039409953701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45975.039409953701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45975.039409953701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45975.039409953701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45975.039409953701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45975.039409953701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45975.039409953701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45975.039409953701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45975.039409953701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45975.039409953701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45975.039409953701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45975.039409953701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45975.039409953701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45975.039409953701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45975.039409953701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45975.039409953701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45975.039409953701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45975.039409953701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45975.039409953701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45975.039409953701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45975.039409953701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45975.039409953701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45975.039409953701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45975.039409953701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45975.039409953701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45975.039409953701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45975.039409953701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45975.039409953701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45975.039409953701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45975.039409953701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45975.039409953701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45975.039409953701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45975.039409953701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45975.039409953701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45975.039409953701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45975.039409953701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45975.039409953701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45975.039409953701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45975.039409953701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45975.039409953701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45975.039409953701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45975.039409953701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45975.039409953701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45975.039409953701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45975.039409953701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45975.039409953701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45975.039409953701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45975.039409953701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45975.039409953701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45975.039409953701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45975.039409953701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45975.039409953701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45975.039409953701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45975.039409953701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45975.039409953701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45975.039409953701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45975.039409953701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45975.039409953701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45975.039409953701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45975.039409953701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45975.039409953701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45975.039409953701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45975.039409953701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45975.039409953701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45975.039409953701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45975.039409953701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45975.039409953701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45975.039409953701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45975.039409953701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45975.039409953701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45975.039409953701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45975.039409953701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45975.039409953701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45975.039409953701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45975.039409953701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45975.039409953701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45975.039409953701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45975.039409953701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45975.039409953701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45975.039409953701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45975.039409953701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45975.039409953701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45975.039409953701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45975.039409953701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45975.039409953701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45975.039409953701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45975.039409953701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45975.039409953701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45975.039409953701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45975.039409953701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45975.039409953701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45975.039409953701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45975.039409953701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45975.039409953701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45975.039409953701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45975.039409953701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45975.039409953701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45975.039409953701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45975.039409953701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45975.039409953701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45975.039409953701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45975.039409953701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45975.039409953701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45975.039409953701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45975.039409953701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45975.039409953701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45975.039409953701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45975.039409953701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45975.039409953701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45975.039409953701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45975.039409953701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45975.039409953701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45975.039409953701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45975.039409953701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45975.039409953701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45975.039409953701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45975.039409953701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45975.039409953701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45975.039409953701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45975.039409953701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45975.039409953701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45975.039409953701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45975.039409953701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45975.039409953701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45975.039409953701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45975.039409953701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45975.039409953701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45975.039409953701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45975.039409953701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45975.039409953701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45975.039409953701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45975.039409953701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45975.039409953701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45975.039409953701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45975.039409953701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45975.039409953701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45975.039409953701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45975.039409953701</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45975.039409953701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45975.039409953701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45975.039409953701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45975.039409953701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45975.039409953701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45975.039409953701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45975.039409953701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45975.039409953701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45975.039409953701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45975.039409953701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45975.039409953701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45975.039409953701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45975.039409953701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45975.039409953701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45975.039409953701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45975.039409953701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45975.039409953701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45975.039409953701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45975.039409953701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45975.039409953701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45975.039409953701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45975.039409953701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45975.039409953701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45975.039409953701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45975.039409953701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45975.039409953701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45975.039409953701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45975.039409953701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45975.039409953701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45975.039409953701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45975.039409953701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45975.039409953701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45975.039409953701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45975.039409953701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45975.039409953701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45975.039409953701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45975.039409953701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45975.039409953701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45975.039409953701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45975.039409953701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45975.039409953701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45975.039409953701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45975.039409953701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45975.039409953701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45975.039409953701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45975.039409953701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45975.039409953701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45975.039409953701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45975.039409953701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45975.039409953701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45975.039409953701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45975.039409953701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45975.039409953701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45975.039409953701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45975.039409953701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45975.039409953701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45975.039409953701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45975.039409953701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45975.039409953701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45975.039409953701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45975.039409953701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45975.039409953701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45975.039409953701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45975.039409953701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45975.039409953701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45975.039409953701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45975.039409953701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45975.039409953701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45975.039409953701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45975.039409953701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45975.039409953701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45975.039409953701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45975.039409953701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45975.039409953701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45975.039409953701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45975.039409953701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45975.039409953701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45975.039409953701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45975.039409953701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45975.039409953701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45975.039409953701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45975.039409953701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45975.039409953701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45975.039409953701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45975.039409953701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45975.039409953701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45975.039409953701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45975.039409953701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45975.039409953701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45975.039409953701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45975.039409953701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45975.039409953701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45975.039409953701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45975.039409953701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45975.039409953701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45975.039409953701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45975.039409953701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45975.039409953701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45975.039409953701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45975.039409953701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45975.039409953701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45975.039409953701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45975.039409953701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45975.039409953701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45975.039409953701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45975.039409953701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45975.039409953701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45975.039409953701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45975.039409953701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45975.039409953701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45975.039409953701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45975.039409953701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45975.039409953701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45975.039409953701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45975.039409953701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45975.039409953701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45975.039409953701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45975.039409953701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45975.039409953701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45975.039409953701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45975.039409953701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45975.039409953701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45975.039409953701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45975.039409953701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45975.039409953701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45975.039409953701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45975.039409953701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45975.039409953701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45975.039409953701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45975.039409953701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45975.039409953701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45975.039409953701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45975.039409953701</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2025-11-13T21:58:43Z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