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95" documentId="13_ncr:1_{F6CB121F-512D-4AA6-A0C1-0FB36C537598}" xr6:coauthVersionLast="47" xr6:coauthVersionMax="47" xr10:uidLastSave="{E3C627F0-B65B-4B45-B490-AAAA56835BB9}"/>
  <bookViews>
    <workbookView xWindow="-109" yWindow="-109" windowWidth="26301" windowHeight="14169" firstSheet="1"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<sst xmlns="http://schemas.openxmlformats.org/spreadsheetml/2006/main" count="180268" uniqueCount="39119">
  <si>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</si>
  <si>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</si>
  <si>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</si>
  <si>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</si>
  <si>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</si>
  <si>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</si>
  <si>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</si>
  <si>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</si>
  <si>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</si>
  <si>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</si>
  <si>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</si>
  <si>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</si>
  <si>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</si>
  <si>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</si>
  <si>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</si>
  <si>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</si>
  <si>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</si>
  <si>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</si>
  <si>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</si>
  <si>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</si>
  <si>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</si>
  <si>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</si>
  <si>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</si>
  <si>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</si>
  <si>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</si>
  <si>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</si>
  <si>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</si>
  <si>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</si>
  <si>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</si>
  <si>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</si>
  <si>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</si>
  <si>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</si>
  <si>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</si>
  <si>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</si>
  <si>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</si>
  <si>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</si>
  <si>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</si>
  <si>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</si>
  <si>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</si>
  <si>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</si>
  <si>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</si>
  <si>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</si>
  <si>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</si>
  <si>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</si>
  <si>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</si>
  <si>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</si>
  <si>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</si>
  <si>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</si>
  <si>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</si>
  <si>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</si>
  <si>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</si>
  <si>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</si>
  <si>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</si>
  <si>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</si>
  <si>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</si>
  <si>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</si>
  <si>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</si>
  <si>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</si>
  <si>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</si>
  <si>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</si>
  <si>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</si>
  <si>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</si>
  <si>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</si>
  <si>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</si>
  <si>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</si>
  <si>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</si>
  <si>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</si>
  <si>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</si>
  <si>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</si>
  <si>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</si>
  <si>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</si>
  <si>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</si>
  <si>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</si>
  <si>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</si>
  <si>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</si>
  <si>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</si>
  <si>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</si>
  <si>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</si>
  <si>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</si>
  <si>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</si>
  <si>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</si>
  <si>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</si>
  <si>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</si>
  <si>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</si>
  <si>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</si>
  <si>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</si>
  <si>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</si>
  <si>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</si>
  <si>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</si>
  <si>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</si>
  <si>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</si>
  <si>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</si>
  <si>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</si>
  <si>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</si>
  <si>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</si>
  <si>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</si>
  <si>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</si>
  <si>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</si>
  <si>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</si>
  <si>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</si>
  <si>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</si>
  <si>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</si>
  <si>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</si>
  <si>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</si>
  <si>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</si>
  <si>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</si>
  <si>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</si>
  <si>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</si>
  <si>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</si>
  <si>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</si>
  <si>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</si>
  <si>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</si>
  <si>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</si>
  <si>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</si>
  <si>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</si>
  <si>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</si>
  <si>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</si>
  <si>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</si>
  <si>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</si>
  <si>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</si>
  <si>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</si>
  <si>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</si>
  <si>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</si>
  <si>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</si>
  <si>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</si>
  <si>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</si>
  <si>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</si>
  <si>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</si>
  <si>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</si>
  <si>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</si>
  <si>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</si>
  <si>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</si>
  <si>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</si>
  <si>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</si>
  <si>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</si>
  <si>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</si>
  <si>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</si>
  <si>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</si>
  <si>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</si>
  <si>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</si>
  <si>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</si>
  <si>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</si>
  <si>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</si>
  <si>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</si>
  <si>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</si>
  <si>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</si>
  <si>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</si>
  <si>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</si>
  <si>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</si>
  <si>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</si>
  <si>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</si>
  <si>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</si>
  <si>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</si>
  <si>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</si>
  <si>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</si>
  <si>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</si>
  <si>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</si>
  <si>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</si>
  <si>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</si>
  <si>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</si>
  <si>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</si>
  <si>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</si>
  <si>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</si>
  <si>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</si>
  <si>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</si>
  <si>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</si>
  <si>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</si>
  <si>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</si>
  <si>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</si>
  <si>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</si>
  <si>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</si>
  <si>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</si>
  <si>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</si>
  <si>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</si>
  <si>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</si>
  <si>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</si>
  <si>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</si>
  <si>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</si>
  <si>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</si>
  <si>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</si>
  <si>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</si>
  <si>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</si>
  <si>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</si>
  <si>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</si>
  <si>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</si>
  <si>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</si>
  <si>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</si>
  <si>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</si>
  <si>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</si>
  <si>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</si>
  <si>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</si>
  <si>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</si>
  <si>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</si>
  <si>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</si>
  <si>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</si>
  <si>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</si>
  <si>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</si>
  <si>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</si>
  <si>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</si>
  <si>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</si>
  <si>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</si>
  <si>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</si>
  <si>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</si>
  <si>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</si>
  <si>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</si>
  <si>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</si>
  <si>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</si>
  <si>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</si>
  <si>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</si>
  <si>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</si>
  <si>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</si>
  <si>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</si>
  <si>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</si>
  <si>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</si>
  <si>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</si>
  <si>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</si>
  <si>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</si>
  <si>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</si>
  <si>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</si>
  <si>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</si>
  <si>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</si>
  <si>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</si>
  <si>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</si>
  <si>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</si>
  <si>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</si>
  <si>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</si>
  <si>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</si>
  <si>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</si>
  <si>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</si>
  <si>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</si>
  <si>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</si>
  <si>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</si>
  <si>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</si>
  <si>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</si>
  <si>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</si>
  <si>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</si>
  <si>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</si>
  <si>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</si>
  <si>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</si>
  <si>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</si>
  <si>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</si>
  <si>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</si>
  <si>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</si>
  <si>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</si>
  <si>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</si>
  <si>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</si>
  <si>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</si>
  <si>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</si>
  <si>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</si>
  <si>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</si>
  <si>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</si>
  <si>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</si>
  <si>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</si>
  <si>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</si>
  <si>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</si>
  <si>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</si>
  <si>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</si>
  <si>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</si>
  <si>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</si>
  <si>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</si>
  <si>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</si>
  <si>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</si>
  <si>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</si>
  <si>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</si>
  <si>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</si>
  <si>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</si>
  <si>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</si>
  <si>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</si>
  <si>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</si>
  <si>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</si>
  <si>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</si>
  <si>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</si>
  <si>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</si>
  <si>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</si>
  <si>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</si>
  <si>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</si>
  <si>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</si>
  <si>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</si>
  <si>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</si>
  <si>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</si>
  <si>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</si>
  <si>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</si>
  <si>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</si>
  <si>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</si>
  <si>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</si>
  <si>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</si>
  <si>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</si>
  <si>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</si>
  <si>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</si>
  <si>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</si>
  <si>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</si>
  <si>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</si>
  <si>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</si>
  <si>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</si>
  <si>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</si>
  <si>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</si>
  <si>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</si>
  <si>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</si>
  <si>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</si>
  <si>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</si>
  <si>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</si>
  <si>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</si>
  <si>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</si>
  <si>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</si>
  <si>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</si>
  <si>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</si>
  <si>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</si>
  <si>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</si>
  <si>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</si>
  <si>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</si>
  <si>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</si>
  <si>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</si>
  <si>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</si>
  <si>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</si>
  <si>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</si>
  <si>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</si>
  <si>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</si>
  <si>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</si>
  <si>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</si>
  <si>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</si>
  <si>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</si>
  <si>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</si>
  <si>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</si>
  <si>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</si>
  <si>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</si>
  <si>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</si>
  <si>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</si>
  <si>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</si>
  <si>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</si>
  <si>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</si>
  <si>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</si>
  <si>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</si>
  <si>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</si>
  <si>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</si>
  <si>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</si>
  <si>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</si>
  <si>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</si>
  <si>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</si>
  <si>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</si>
  <si>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</si>
  <si>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</si>
  <si>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</si>
  <si>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</si>
  <si>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</si>
  <si>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</si>
  <si>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</si>
  <si>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</si>
  <si>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</si>
  <si>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</si>
  <si>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</si>
  <si>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</si>
  <si>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</si>
  <si>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</si>
  <si>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</si>
  <si>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</si>
  <si>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</si>
  <si>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</si>
  <si>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</si>
  <si>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</si>
  <si>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</si>
  <si>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</si>
  <si>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</si>
  <si>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</si>
  <si>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</si>
  <si>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</si>
  <si>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</si>
  <si>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</si>
  <si>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</si>
  <si>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</si>
  <si>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</si>
  <si>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</si>
  <si>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</si>
  <si>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</si>
  <si>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</si>
  <si>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</si>
  <si>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</si>
  <si>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</si>
  <si>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</si>
  <si>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</si>
  <si>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</si>
  <si>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</si>
  <si>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</si>
  <si>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</si>
  <si>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</si>
  <si>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</si>
  <si>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</si>
  <si>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</si>
  <si>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</si>
  <si>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</si>
  <si>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</si>
  <si>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</si>
  <si>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</si>
  <si>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</si>
  <si>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</si>
  <si>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</si>
  <si>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</si>
  <si>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</si>
  <si>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</si>
  <si>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</si>
  <si>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</si>
  <si>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</si>
  <si>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</si>
  <si>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</si>
  <si>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</si>
  <si>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</si>
  <si>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</si>
  <si>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</si>
  <si>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</si>
  <si>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</si>
  <si>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</si>
  <si>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</si>
  <si>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</si>
  <si>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</si>
  <si>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</si>
  <si>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</si>
  <si>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</si>
  <si>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</si>
  <si>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</si>
  <si>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</si>
  <si>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</si>
  <si>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</si>
  <si>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</si>
  <si>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</si>
  <si>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</si>
  <si>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</si>
  <si>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</si>
  <si>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</si>
  <si>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</si>
  <si>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</si>
  <si>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</si>
  <si>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</si>
  <si>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</si>
  <si>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</si>
  <si>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</si>
  <si>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</si>
  <si>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</si>
  <si>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</si>
  <si>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</si>
  <si>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</si>
  <si>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</si>
  <si>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</si>
  <si>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</si>
  <si>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</si>
  <si>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</si>
  <si>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</si>
  <si>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</si>
  <si>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</si>
  <si>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</si>
  <si>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</si>
  <si>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</si>
  <si>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</si>
  <si>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</si>
  <si>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</si>
  <si>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</si>
  <si>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</si>
  <si>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</si>
  <si>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</si>
  <si>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</si>
  <si>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</si>
  <si>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</si>
  <si>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</si>
  <si>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</si>
  <si>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</si>
  <si>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</si>
  <si>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</si>
  <si>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</si>
  <si>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</si>
  <si>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</si>
  <si>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</si>
  <si>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</si>
  <si>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</si>
  <si>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</si>
  <si>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</si>
  <si>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</si>
  <si>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</si>
  <si>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</si>
  <si>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</si>
  <si>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</si>
  <si>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</si>
  <si>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</si>
  <si>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</si>
  <si>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</si>
  <si>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</si>
  <si>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</si>
  <si>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</si>
  <si>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</si>
  <si>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</si>
  <si>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</si>
  <si>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</si>
  <si>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</si>
  <si>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</si>
  <si>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</si>
  <si>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</si>
  <si>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</si>
  <si>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</si>
  <si>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</si>
  <si>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</si>
  <si>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</si>
  <si>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</si>
  <si>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</si>
  <si>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</si>
  <si>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</si>
  <si>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</si>
  <si>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</si>
  <si>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</si>
  <si>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</si>
  <si>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</si>
  <si>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</si>
  <si>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</si>
  <si>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</si>
  <si>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</si>
  <si>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</si>
  <si>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</si>
  <si>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</si>
  <si>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</si>
  <si>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</si>
  <si>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</si>
  <si>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</si>
  <si>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</si>
  <si>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</si>
  <si>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</si>
  <si>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</si>
  <si>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</si>
  <si>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</si>
  <si>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</si>
  <si>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</si>
  <si>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</si>
  <si>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</si>
  <si>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</si>
  <si>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</si>
  <si>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</si>
  <si>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</si>
  <si>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</si>
  <si>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</si>
  <si>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</si>
  <si>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</si>
  <si>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</si>
  <si>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</si>
  <si>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</si>
  <si>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</si>
  <si>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</si>
  <si>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</si>
  <si>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</si>
  <si>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</si>
  <si>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</si>
  <si>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</si>
  <si>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</si>
  <si>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</si>
  <si>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</si>
  <si>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</si>
  <si>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</si>
  <si>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</si>
  <si>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</si>
  <si>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</si>
  <si>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</si>
  <si>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</si>
  <si>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</si>
  <si>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</si>
  <si>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</si>
  <si>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</si>
  <si>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</si>
  <si>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</si>
  <si>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</si>
  <si>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</si>
  <si>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</si>
  <si>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</si>
  <si>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</si>
  <si>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</si>
  <si>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</si>
  <si>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</si>
  <si>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</si>
  <si>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</si>
  <si>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</si>
  <si>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</si>
  <si>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</si>
  <si>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</si>
  <si>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</si>
  <si>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</si>
  <si>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</si>
  <si>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</si>
  <si>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</si>
  <si>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</si>
  <si>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</si>
  <si>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</si>
  <si>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</si>
  <si>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</si>
  <si>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</si>
  <si>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</si>
  <si>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</si>
  <si>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</si>
  <si>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</si>
  <si>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</si>
  <si>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</si>
  <si>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</si>
  <si>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</si>
  <si>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</si>
  <si>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</si>
  <si>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</si>
  <si>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</si>
  <si>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</si>
  <si>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</si>
  <si>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</si>
  <si>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</si>
  <si>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</si>
  <si>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</si>
  <si>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</si>
  <si>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</si>
  <si>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</si>
  <si>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</si>
  <si>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</si>
  <si>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</si>
  <si>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</si>
  <si>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</si>
  <si>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</si>
  <si>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</si>
  <si>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</si>
  <si>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</si>
  <si>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</si>
  <si>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</si>
  <si>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</si>
  <si>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</si>
  <si>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</si>
  <si>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</si>
  <si>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</si>
  <si>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</si>
  <si>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</si>
  <si>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</si>
  <si>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</si>
  <si>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</si>
  <si>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</si>
  <si>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</si>
  <si>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</si>
  <si>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</si>
  <si>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</si>
  <si>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</si>
  <si>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</si>
  <si>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</si>
  <si>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</si>
  <si>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</si>
  <si>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</si>
  <si>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</si>
  <si>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</si>
  <si>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</si>
  <si>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</si>
  <si>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</si>
  <si>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</si>
  <si>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</si>
  <si>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</si>
  <si>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</si>
  <si>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</si>
  <si>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</si>
  <si>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</si>
  <si>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</si>
  <si>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</si>
  <si>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</si>
  <si>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</si>
  <si>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</si>
  <si>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</si>
  <si>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</si>
  <si>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</si>
  <si>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</si>
  <si>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</si>
  <si>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</si>
  <si>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</si>
  <si>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</si>
  <si>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</si>
  <si>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</si>
  <si>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</si>
  <si>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</si>
  <si>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</si>
  <si>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</si>
  <si>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</si>
  <si>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</si>
  <si>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</si>
  <si>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</si>
  <si>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</si>
  <si>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</si>
  <si>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</si>
  <si>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</si>
  <si>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</si>
  <si>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</si>
  <si>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</si>
  <si>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</si>
  <si>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</si>
  <si>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</si>
  <si>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</si>
  <si>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</si>
  <si>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</si>
  <si>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</si>
  <si>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</si>
  <si>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</si>
  <si>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</si>
  <si>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</si>
  <si>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</si>
  <si>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</si>
  <si>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</si>
  <si>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</si>
  <si>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</si>
  <si>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</si>
  <si>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</si>
  <si>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</si>
  <si>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</si>
  <si>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</si>
  <si>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</si>
  <si>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</si>
  <si>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</si>
  <si>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</si>
  <si>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</si>
  <si>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</si>
  <si>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</si>
  <si>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</si>
  <si>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</si>
  <si>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</si>
  <si>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</si>
  <si>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</si>
  <si>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</si>
  <si>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</si>
  <si>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</si>
  <si>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</si>
  <si>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</si>
  <si>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</si>
  <si>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</si>
  <si>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</si>
  <si>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</si>
  <si>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</si>
  <si>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</si>
  <si>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</si>
  <si>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</si>
  <si>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</si>
  <si>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</si>
  <si>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</si>
  <si>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</si>
  <si>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</si>
  <si>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</si>
  <si>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</si>
  <si>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</si>
  <si>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</si>
  <si>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</si>
  <si>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</si>
  <si>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</si>
  <si>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</si>
  <si>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</si>
  <si>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</si>
  <si>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</si>
  <si>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</si>
  <si>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</si>
  <si>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</si>
  <si>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</si>
  <si>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</si>
  <si>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</si>
  <si>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</si>
  <si>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</si>
  <si>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</si>
  <si>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</si>
  <si>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</si>
  <si>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</si>
  <si>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</si>
  <si>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</si>
  <si>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</si>
  <si>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</si>
  <si>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</si>
  <si>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</si>
  <si>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</si>
  <si>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</si>
  <si>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</si>
  <si>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</si>
  <si>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</si>
  <si>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</si>
  <si>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</si>
  <si>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</si>
  <si>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</si>
  <si>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</si>
  <si>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</si>
  <si>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</si>
  <si>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</si>
  <si>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</si>
  <si>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</si>
  <si>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</si>
  <si>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</si>
  <si>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</si>
  <si>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</si>
  <si>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</si>
  <si>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</si>
  <si>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</si>
  <si>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</si>
  <si>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</si>
  <si>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</si>
  <si>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</si>
  <si>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</si>
  <si>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</si>
  <si>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</si>
  <si>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</si>
  <si>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</si>
  <si>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</si>
  <si>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</si>
  <si>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</si>
  <si>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</si>
  <si>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</si>
  <si>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</si>
  <si>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</si>
  <si>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</si>
  <si>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</si>
  <si>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</si>
  <si>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</si>
  <si>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</si>
  <si>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</si>
  <si>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</si>
  <si>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</si>
  <si>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</si>
  <si>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</si>
  <si>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</si>
  <si>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</si>
  <si>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</si>
  <si>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</si>
  <si>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</si>
  <si>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</si>
  <si>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</si>
  <si>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</si>
  <si>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</si>
  <si>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</si>
  <si>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</si>
  <si>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</si>
  <si>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</si>
  <si>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</si>
  <si>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</si>
  <si>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</si>
  <si>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</si>
  <si>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</si>
  <si>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</si>
  <si>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</si>
  <si>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</si>
  <si>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</si>
  <si>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</si>
  <si>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</si>
  <si>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</si>
  <si>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</si>
  <si>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</si>
  <si>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</si>
  <si>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</si>
  <si>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</si>
  <si>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</si>
  <si>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</si>
  <si>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</si>
  <si>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</si>
  <si>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</si>
  <si>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</si>
  <si>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</si>
  <si>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</si>
  <si>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</si>
  <si>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</si>
  <si>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</si>
  <si>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</si>
  <si>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</si>
  <si>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</si>
  <si>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</si>
  <si>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</si>
  <si>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</si>
  <si>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</si>
  <si>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</si>
  <si>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</si>
  <si>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</si>
  <si>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</si>
  <si>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</si>
  <si>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</si>
  <si>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</si>
  <si>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</si>
  <si>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</si>
  <si>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</si>
  <si>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</si>
  <si>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</si>
  <si>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</si>
  <si>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</si>
  <si>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</si>
  <si>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</si>
  <si>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</si>
  <si>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</si>
  <si>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</si>
  <si>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</si>
  <si>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</si>
  <si>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</si>
  <si>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</si>
  <si>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</si>
  <si>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</si>
  <si>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</si>
  <si>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</si>
  <si>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</si>
  <si>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</si>
  <si>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</si>
  <si>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</si>
  <si>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</si>
  <si>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</si>
  <si>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</si>
  <si>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</si>
  <si>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</si>
  <si>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</si>
  <si>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</si>
  <si>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</si>
  <si>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</si>
  <si>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</si>
  <si>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</si>
  <si>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</si>
  <si>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</si>
  <si>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</si>
  <si>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</si>
  <si>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</si>
  <si>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</si>
  <si>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</si>
  <si>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</si>
  <si>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</si>
  <si>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</si>
  <si>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</si>
  <si>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</si>
  <si>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</si>
  <si>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</si>
  <si>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</si>
  <si>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</si>
  <si>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</si>
  <si>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</si>
  <si>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</si>
  <si>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</si>
  <si>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</si>
  <si>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</si>
  <si>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</si>
  <si>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</si>
  <si>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</si>
  <si>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</si>
  <si>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</si>
  <si>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</si>
  <si>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</si>
  <si>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</si>
  <si>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</si>
  <si>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</si>
  <si>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</si>
  <si>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</si>
  <si>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</si>
  <si>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</si>
  <si>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</si>
  <si>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</si>
  <si>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</si>
  <si>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</si>
  <si>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</si>
  <si>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</si>
  <si>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</si>
  <si>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</si>
  <si>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</si>
  <si>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</si>
  <si>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</si>
  <si>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</si>
  <si>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</si>
  <si>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</si>
  <si>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</si>
  <si>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</si>
  <si>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</si>
  <si>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</si>
  <si>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</si>
  <si>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</si>
  <si>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</si>
  <si>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</si>
  <si>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</si>
  <si>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</si>
  <si>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</si>
  <si>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</si>
  <si>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</si>
  <si>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</si>
  <si>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</si>
  <si>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</si>
  <si>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</si>
  <si>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</si>
  <si>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</si>
  <si>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</si>
  <si>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</si>
  <si>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</si>
  <si>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</si>
  <si>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</si>
  <si>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</si>
  <si>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</si>
  <si>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</si>
  <si>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</si>
  <si>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</si>
  <si>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</si>
  <si>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</si>
  <si>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</si>
  <si>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</si>
  <si>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</si>
  <si>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</si>
  <si>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</si>
  <si>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</si>
  <si>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</si>
  <si>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</si>
  <si>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</si>
  <si>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</si>
  <si>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</si>
  <si>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</si>
  <si>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</si>
  <si>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</si>
  <si>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</si>
  <si>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</si>
  <si>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</si>
  <si>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</si>
  <si>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</si>
  <si>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</si>
  <si>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</si>
  <si>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</si>
  <si>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</si>
  <si>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</si>
  <si>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</si>
  <si>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</si>
  <si>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</si>
  <si>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</si>
  <si>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</si>
  <si>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</si>
  <si>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</si>
  <si>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</si>
  <si>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</si>
  <si>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</si>
  <si>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</si>
  <si>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</si>
  <si>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</si>
  <si>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</si>
  <si>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</si>
  <si>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</si>
  <si>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</si>
  <si>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</si>
  <si>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</si>
  <si>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</si>
  <si>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</si>
  <si>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</si>
  <si>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</si>
  <si>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</si>
  <si>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</si>
  <si>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</si>
  <si>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</si>
  <si>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</si>
  <si>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</si>
  <si>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</si>
  <si>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</si>
  <si>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</si>
  <si>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</si>
  <si>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</si>
  <si>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</si>
  <si>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</si>
  <si>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</si>
  <si>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</si>
  <si>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</si>
  <si>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</si>
  <si>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</si>
  <si>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</si>
  <si>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</si>
  <si>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</si>
  <si>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</si>
  <si>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</si>
  <si>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</si>
  <si>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</si>
  <si>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</si>
  <si>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</si>
  <si>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</si>
  <si>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</si>
  <si>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</si>
  <si>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</si>
  <si>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</si>
  <si>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</si>
  <si>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</si>
  <si>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</si>
  <si>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</si>
  <si>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</si>
  <si>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</si>
  <si>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</si>
  <si>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</si>
  <si>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</si>
  <si>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</si>
  <si>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</si>
  <si>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</si>
  <si>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</si>
  <si>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</si>
  <si>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</si>
  <si>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</si>
  <si>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</si>
  <si>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</si>
  <si>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</si>
  <si>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</si>
  <si>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</si>
  <si>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</si>
  <si>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</si>
  <si>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</si>
  <si>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</si>
  <si>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</si>
  <si>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</si>
  <si>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</si>
  <si>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</si>
  <si>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</si>
  <si>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</si>
  <si>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</si>
  <si>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</si>
  <si>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</si>
  <si>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</si>
  <si>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</si>
  <si>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</si>
  <si>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</si>
  <si>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</si>
  <si>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</si>
  <si>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</si>
  <si>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</si>
  <si>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</si>
  <si>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</si>
  <si>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</si>
  <si>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</si>
  <si>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</si>
  <si>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</si>
  <si>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</si>
  <si>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</si>
  <si>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</si>
  <si>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</si>
  <si>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</si>
  <si>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</si>
  <si>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</si>
  <si>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</si>
  <si>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</si>
  <si>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</si>
  <si>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</si>
  <si>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</si>
  <si>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</si>
  <si>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</si>
  <si>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</si>
  <si>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</si>
  <si>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</si>
  <si>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</si>
  <si>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</si>
  <si>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</si>
  <si>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</si>
  <si>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</si>
  <si>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</si>
  <si>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</si>
  <si>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</si>
  <si>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</si>
  <si>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</si>
  <si>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</si>
  <si>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</si>
  <si>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</si>
  <si>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</si>
  <si>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</si>
  <si>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</si>
  <si>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</si>
  <si>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</si>
  <si>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</si>
  <si>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</si>
  <si>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</si>
  <si>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</si>
  <si>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</si>
  <si>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</si>
  <si>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</si>
  <si>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</si>
  <si>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</si>
  <si>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</si>
  <si>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</si>
  <si>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</si>
  <si>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</si>
  <si>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</si>
  <si>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</si>
  <si>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</si>
  <si>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</si>
  <si>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</si>
  <si>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</si>
  <si>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</si>
  <si>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</si>
  <si>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</si>
  <si>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</si>
  <si>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</si>
  <si>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</si>
  <si>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</si>
  <si>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</si>
  <si>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</si>
  <si>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</si>
  <si>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</si>
  <si>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</si>
  <si>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</si>
  <si>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</si>
  <si>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</si>
  <si>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</si>
  <si>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</si>
  <si>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</si>
  <si>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</si>
  <si>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</si>
  <si>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</si>
  <si>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</si>
  <si>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</si>
  <si>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</si>
  <si>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</si>
  <si>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</si>
  <si>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</si>
  <si>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</si>
  <si>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</si>
  <si>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</si>
  <si>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</si>
  <si>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</si>
  <si>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</si>
  <si>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</si>
  <si>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</si>
  <si>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</si>
  <si>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</si>
  <si>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</si>
  <si>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</si>
  <si>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</si>
  <si>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</si>
  <si>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</si>
  <si>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</si>
  <si>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</si>
  <si>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</si>
  <si>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</si>
  <si>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</si>
  <si>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</si>
  <si>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</si>
  <si>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</si>
  <si>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</si>
  <si>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</si>
  <si>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</si>
  <si>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</si>
  <si>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</si>
  <si>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</si>
  <si>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</si>
  <si>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</si>
  <si>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</si>
  <si>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</si>
  <si>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</si>
  <si>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</si>
  <si>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</si>
  <si>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</si>
  <si>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</si>
  <si>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</si>
  <si>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</si>
  <si>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</si>
  <si>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</si>
  <si>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</si>
  <si>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</si>
  <si>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</si>
  <si>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</si>
  <si>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</si>
  <si>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</si>
  <si>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</si>
  <si>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</si>
  <si>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</si>
  <si>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</si>
  <si>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</si>
  <si>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</si>
  <si>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</si>
  <si>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</si>
  <si>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</si>
  <si>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</si>
  <si>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</si>
  <si>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</si>
  <si>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</si>
  <si>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</si>
  <si>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</si>
  <si>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</si>
  <si>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</si>
  <si>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</si>
  <si>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</si>
  <si>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</si>
  <si>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</si>
  <si>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</si>
  <si>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</si>
  <si>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</si>
  <si>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</si>
  <si>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</si>
  <si>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</si>
  <si>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</si>
  <si>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</si>
  <si>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</si>
  <si>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</si>
  <si>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</si>
  <si>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</si>
  <si>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</si>
  <si>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</si>
  <si>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</si>
  <si>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</si>
  <si>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</si>
  <si>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</si>
  <si>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</si>
  <si>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</si>
  <si>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</si>
  <si>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</si>
  <si>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</si>
  <si>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</si>
  <si>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</si>
  <si>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</si>
  <si>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</si>
  <si>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</si>
  <si>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</si>
  <si>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</si>
  <si>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</si>
  <si>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</si>
  <si>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</si>
  <si>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</si>
  <si>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</si>
  <si>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</si>
  <si>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</si>
  <si>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</si>
  <si>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</si>
  <si>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</si>
  <si>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</si>
  <si>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</si>
  <si>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</si>
  <si>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</si>
  <si>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</si>
  <si>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</si>
  <si>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</si>
  <si>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</si>
  <si>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</si>
  <si>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</si>
  <si>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</si>
  <si>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</si>
  <si>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</si>
  <si>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</si>
  <si>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</si>
  <si>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</si>
  <si>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</si>
  <si>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</si>
  <si>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</si>
  <si>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</si>
  <si>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</si>
  <si>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</si>
  <si>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</si>
  <si>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</si>
  <si>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</si>
  <si>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</si>
  <si>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</si>
  <si>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</si>
  <si>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</si>
  <si>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</si>
  <si>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</si>
  <si>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</si>
  <si>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</si>
  <si>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</si>
  <si>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</si>
  <si>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</si>
  <si>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</si>
  <si>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</si>
  <si>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</si>
  <si>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</si>
  <si>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</si>
  <si>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</si>
  <si>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</si>
  <si>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</si>
  <si>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</si>
  <si>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</si>
  <si>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</si>
  <si>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</si>
  <si>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</si>
  <si>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</si>
  <si>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</si>
  <si>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</si>
  <si>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</si>
  <si>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</si>
  <si>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</si>
  <si>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</si>
  <si>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</si>
  <si>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</si>
  <si>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</si>
  <si>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</si>
  <si>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</si>
  <si>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</si>
  <si>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</si>
  <si>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</si>
  <si>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</si>
  <si>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</si>
  <si>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</si>
  <si>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</si>
  <si>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</si>
  <si>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</si>
  <si>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</si>
  <si>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</si>
  <si>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</si>
  <si>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</si>
  <si>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</si>
  <si>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</si>
  <si>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</si>
  <si>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</si>
  <si>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</si>
  <si>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</si>
  <si>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</si>
  <si>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</si>
  <si>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</si>
  <si>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</si>
  <si>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</si>
  <si>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</si>
  <si>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</si>
  <si>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</si>
  <si>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</si>
  <si>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</si>
  <si>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</si>
  <si>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</si>
  <si>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</si>
  <si>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</si>
  <si>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</si>
  <si>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</si>
  <si>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</si>
  <si>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</si>
  <si>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</si>
  <si>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</si>
  <si>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</si>
  <si>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</si>
  <si>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</si>
  <si>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</si>
  <si>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</si>
  <si>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</si>
  <si>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</si>
  <si>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</si>
  <si>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</si>
  <si>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</si>
  <si>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</si>
  <si>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</si>
  <si>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</si>
  <si>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</si>
  <si>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</si>
  <si>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</si>
  <si>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</si>
  <si>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</si>
  <si>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</si>
  <si>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</si>
  <si>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</si>
  <si>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</si>
  <si>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</si>
  <si>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</si>
  <si>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</si>
  <si>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</si>
  <si>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</si>
  <si>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</si>
  <si>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</si>
  <si>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</si>
  <si>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</si>
  <si>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</si>
  <si>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</si>
  <si>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</si>
  <si>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</si>
  <si>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</si>
  <si>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</si>
  <si>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</si>
  <si>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</si>
  <si>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</si>
  <si>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</si>
  <si>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</si>
  <si>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</si>
  <si>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</si>
  <si>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</si>
  <si>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</si>
  <si>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</si>
  <si>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</si>
  <si>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</si>
  <si>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</si>
  <si>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</si>
  <si>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</si>
  <si>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</si>
  <si>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</si>
  <si>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</si>
  <si>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</si>
  <si>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</si>
  <si>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</si>
  <si>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</si>
  <si>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</si>
  <si>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</si>
  <si>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</si>
  <si>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</si>
  <si>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</si>
  <si>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</si>
  <si>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</si>
  <si>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</si>
  <si>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</si>
  <si>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</si>
  <si>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</si>
  <si>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</si>
  <si>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</si>
  <si>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</si>
  <si>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</si>
  <si>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</si>
  <si>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</si>
  <si>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</si>
  <si>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</si>
  <si>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</si>
  <si>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</si>
  <si>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</si>
  <si>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</si>
  <si>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</si>
  <si>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</si>
  <si>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</si>
  <si>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</si>
  <si>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</si>
  <si>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</si>
  <si>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</si>
  <si>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</si>
  <si>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</si>
  <si>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</si>
  <si>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</si>
  <si>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</si>
  <si>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</si>
  <si>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</si>
  <si>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</si>
  <si>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</si>
  <si>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</si>
  <si>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</si>
  <si>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</si>
  <si>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</si>
  <si>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</si>
  <si>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</si>
  <si>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</si>
  <si>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</si>
  <si>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</si>
  <si>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</si>
  <si>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</si>
  <si>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</si>
  <si>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</si>
  <si>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</si>
  <si>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</si>
  <si>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</si>
  <si>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</si>
  <si>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</si>
  <si>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</si>
  <si>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</si>
  <si>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</si>
  <si>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</si>
  <si>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</si>
  <si>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</si>
  <si>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</si>
  <si>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</si>
  <si>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</si>
  <si>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</si>
  <si>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</si>
  <si>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</si>
  <si>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</si>
  <si>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</si>
  <si>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</si>
  <si>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</si>
  <si>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</si>
  <si>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</si>
  <si>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</si>
  <si>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</si>
  <si>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</si>
  <si>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</si>
  <si>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</si>
  <si>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</si>
  <si>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</si>
  <si>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</si>
  <si>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</si>
  <si>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</si>
  <si>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</si>
  <si>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</si>
  <si>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</si>
  <si>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</si>
  <si>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</si>
  <si>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</si>
  <si>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</si>
  <si>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</si>
  <si>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</si>
  <si>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</si>
  <si>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</si>
  <si>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</si>
  <si>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</si>
  <si>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</si>
  <si>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</si>
  <si>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</si>
  <si>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</si>
  <si>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</si>
  <si>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</si>
  <si>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</si>
  <si>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</si>
  <si>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</si>
  <si>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</si>
  <si>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</si>
  <si>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</si>
  <si>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</si>
  <si>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</si>
  <si>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</si>
  <si>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</si>
  <si>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</si>
  <si>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</si>
  <si>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</si>
  <si>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</si>
  <si>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</si>
  <si>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</si>
  <si>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</si>
  <si>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</si>
  <si>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</si>
  <si>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</si>
  <si>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</si>
  <si>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</si>
  <si>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</si>
  <si>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</si>
  <si>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</si>
  <si>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</si>
  <si>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</si>
  <si>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</si>
  <si>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</si>
  <si>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</si>
  <si>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</si>
  <si>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</si>
  <si>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</si>
  <si>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</si>
  <si>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</si>
  <si>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</si>
  <si>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</si>
  <si>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</si>
  <si>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</si>
  <si>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</si>
  <si>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</si>
  <si>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</si>
  <si>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</si>
  <si>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</si>
  <si>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</si>
  <si>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</si>
  <si>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</si>
  <si>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</si>
  <si>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</si>
  <si>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</si>
  <si>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</si>
  <si>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</si>
  <si>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</si>
  <si>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</si>
  <si>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</si>
  <si>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</si>
  <si>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</si>
  <si>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</si>
  <si>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</si>
  <si>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</si>
  <si>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</si>
  <si>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</si>
  <si>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</si>
  <si>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</si>
  <si>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</si>
  <si>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</si>
  <si>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</si>
  <si>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</si>
  <si>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</si>
  <si>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</si>
  <si>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</si>
  <si>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</si>
  <si>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</si>
  <si>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</si>
  <si>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</si>
  <si>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</si>
  <si>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</si>
  <si>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</si>
  <si>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</si>
  <si>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</si>
  <si>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</si>
  <si>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</si>
  <si>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</si>
  <si>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</si>
  <si>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</si>
  <si>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</si>
  <si>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</si>
  <si>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</si>
  <si>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</si>
  <si>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</si>
  <si>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</si>
  <si>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</si>
  <si>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</si>
  <si>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</si>
  <si>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</si>
  <si>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</si>
  <si>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</si>
  <si>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</si>
  <si>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</si>
  <si>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</si>
  <si>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</si>
  <si>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</si>
  <si>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</si>
  <si>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</si>
  <si>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</si>
  <si>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</si>
  <si>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</si>
  <si>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</si>
  <si>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</si>
  <si>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</si>
  <si>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</si>
  <si>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</si>
  <si>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</si>
  <si>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</si>
  <si>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</si>
  <si>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</si>
  <si>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</si>
  <si>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</si>
  <si>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</si>
  <si>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</si>
  <si>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</si>
  <si>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</si>
  <si>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</si>
  <si>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</si>
  <si>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</si>
  <si>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</si>
  <si>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</si>
  <si>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</si>
  <si>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</si>
  <si>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</si>
  <si>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</si>
  <si>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</si>
  <si>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</si>
  <si>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</si>
  <si>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</si>
  <si>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</si>
  <si>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</si>
  <si>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</si>
  <si>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</si>
  <si>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</si>
  <si>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</si>
  <si>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</si>
  <si>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</si>
  <si>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</si>
  <si>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</si>
  <si>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</si>
  <si>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</si>
  <si>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</si>
  <si>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</si>
  <si>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</si>
  <si>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</si>
  <si>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</si>
  <si>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</si>
  <si>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</si>
  <si>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</si>
  <si>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</si>
  <si>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</si>
  <si>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</si>
  <si>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</si>
  <si>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</si>
  <si>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</si>
  <si>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</si>
  <si>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</si>
  <si>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</si>
  <si>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</si>
  <si>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</si>
  <si>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</si>
  <si>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</si>
  <si>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</si>
  <si>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</si>
  <si>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</si>
  <si>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</si>
  <si>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</si>
  <si>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</si>
  <si>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</si>
  <si>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</si>
  <si>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</si>
  <si>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</si>
  <si>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</si>
  <si>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</si>
  <si>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</si>
  <si>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</si>
  <si>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</si>
  <si>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</si>
  <si>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</si>
  <si>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</si>
  <si>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</si>
  <si>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</si>
  <si>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</si>
  <si>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</si>
  <si>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</si>
  <si>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</si>
  <si>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</si>
  <si>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</si>
  <si>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</si>
  <si>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</si>
  <si>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</si>
  <si>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</si>
  <si>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</si>
  <si>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</si>
  <si>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</si>
  <si>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</si>
  <si>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</si>
  <si>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</si>
  <si>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</si>
  <si>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</si>
  <si>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</si>
  <si>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</si>
  <si>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</si>
  <si>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</si>
  <si>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</si>
  <si>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</si>
  <si>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</si>
  <si>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</si>
  <si>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</si>
  <si>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</si>
  <si>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</si>
  <si>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</si>
  <si>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</si>
  <si>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</si>
  <si>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</si>
  <si>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</si>
  <si>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</si>
  <si>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</si>
  <si>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</si>
  <si>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</si>
  <si>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</si>
  <si>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</si>
  <si>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</si>
  <si>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</si>
  <si>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</si>
  <si>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</si>
  <si>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</si>
  <si>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</si>
  <si>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</si>
  <si>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</si>
  <si>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</si>
  <si>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</si>
  <si>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</si>
  <si>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</si>
  <si>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</si>
  <si>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</si>
  <si>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</si>
  <si>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</si>
  <si>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</si>
  <si>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</si>
  <si>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</si>
  <si>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</si>
  <si>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</si>
  <si>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</si>
  <si>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</si>
  <si>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</si>
  <si>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</si>
  <si>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</si>
  <si>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</si>
  <si>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</si>
  <si>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</si>
  <si>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</si>
  <si>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</si>
  <si>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</si>
  <si>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</si>
  <si>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</si>
  <si>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</si>
  <si>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</si>
  <si>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</si>
  <si>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</si>
  <si>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</si>
  <si>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</si>
  <si>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</si>
  <si>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</si>
  <si>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</si>
  <si>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</si>
  <si>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</si>
  <si>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</si>
  <si>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</si>
  <si>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</si>
  <si>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</si>
  <si>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</si>
  <si>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</si>
  <si>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</si>
  <si>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</si>
  <si>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</si>
  <si>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</si>
  <si>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</si>
  <si>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</si>
  <si>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</si>
  <si>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</si>
  <si>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</si>
  <si>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</si>
  <si>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</si>
  <si>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</si>
  <si>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</si>
  <si>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</si>
  <si>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</si>
  <si>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</si>
  <si>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</si>
  <si>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</si>
  <si>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</si>
  <si>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</si>
  <si>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</si>
  <si>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</si>
  <si>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</si>
  <si>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</si>
  <si>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</si>
  <si>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</si>
  <si>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</si>
  <si>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</si>
  <si>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</si>
  <si>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</si>
  <si>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</si>
  <si>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</si>
  <si>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</si>
  <si>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</si>
  <si>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</si>
  <si>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</si>
  <si>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</si>
  <si>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</si>
  <si>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</si>
  <si>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</si>
  <si>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</si>
  <si>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</si>
  <si>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</si>
  <si>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</si>
  <si>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</si>
  <si>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</si>
  <si>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</si>
  <si>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</si>
  <si>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</si>
  <si>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</si>
  <si>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</si>
  <si>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</si>
  <si>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</si>
  <si>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</si>
  <si>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</si>
  <si>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</si>
  <si>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</si>
  <si>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</si>
  <si>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</si>
  <si>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</si>
  <si>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</si>
  <si>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</si>
  <si>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</si>
  <si>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</si>
  <si>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</si>
  <si>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</si>
  <si>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</si>
  <si>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</si>
  <si>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</si>
  <si>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</si>
  <si>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</si>
  <si>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</si>
  <si>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</si>
  <si>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</si>
  <si>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</si>
  <si>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</si>
  <si>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</si>
  <si>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</si>
  <si>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</si>
  <si>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</si>
  <si>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</si>
  <si>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</si>
  <si>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</si>
  <si>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</si>
  <si>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</si>
  <si>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</si>
  <si>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</si>
  <si>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</si>
  <si>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</si>
  <si>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</si>
  <si>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</si>
  <si>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</si>
  <si>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</si>
  <si>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</si>
  <si>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</si>
  <si>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</si>
  <si>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</si>
  <si>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</si>
  <si>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</si>
  <si>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</si>
  <si>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</si>
  <si>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</si>
  <si>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</si>
  <si>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</si>
  <si>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</si>
  <si>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</si>
  <si>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</si>
  <si>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</si>
  <si>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</si>
  <si>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</si>
  <si>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</si>
  <si>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</si>
  <si>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</si>
  <si>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</si>
  <si>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</si>
  <si>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</si>
  <si>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</si>
  <si>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</si>
  <si>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</si>
  <si>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</si>
  <si>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</si>
  <si>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</si>
  <si>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</si>
  <si>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</si>
  <si>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</si>
  <si>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</si>
  <si>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</si>
  <si>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</si>
  <si>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</si>
  <si>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</si>
  <si>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</si>
  <si>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</si>
  <si>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</si>
  <si>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</si>
  <si>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</si>
  <si>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</si>
  <si>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</si>
  <si>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</si>
  <si>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</si>
  <si>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</si>
  <si>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</si>
  <si>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</si>
  <si>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</si>
  <si>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</si>
  <si>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</si>
  <si>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</si>
  <si>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</si>
  <si>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</si>
  <si>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</si>
  <si>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</si>
  <si>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</si>
  <si>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</si>
  <si>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</si>
  <si>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</si>
  <si>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</si>
  <si>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</si>
  <si>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</si>
  <si>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</si>
  <si>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</si>
  <si>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</si>
  <si>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</si>
  <si>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</si>
  <si>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</si>
  <si>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</si>
  <si>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</si>
  <si>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</si>
  <si>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</si>
  <si>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</si>
  <si>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</si>
  <si>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</si>
  <si>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</si>
  <si>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</si>
  <si>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</si>
  <si>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</si>
  <si>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</si>
  <si>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</si>
  <si>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</si>
  <si>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</si>
  <si>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</si>
  <si>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</si>
  <si>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</si>
  <si>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</si>
  <si>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</si>
  <si>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</si>
  <si>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</si>
  <si>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</si>
  <si>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</si>
  <si>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</si>
  <si>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</si>
  <si>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</si>
  <si>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</si>
  <si>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</si>
  <si>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</si>
  <si>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</si>
  <si>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</si>
  <si>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</si>
  <si>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</si>
  <si>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</si>
  <si>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</si>
  <si>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</si>
  <si>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</si>
  <si>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</si>
  <si>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</si>
  <si>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</si>
  <si>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</si>
  <si>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</si>
  <si>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</si>
  <si>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</si>
  <si>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</si>
  <si>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</si>
  <si>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</si>
  <si>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</si>
  <si>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</si>
  <si>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</si>
  <si>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</si>
  <si>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</si>
  <si>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</si>
  <si>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</si>
  <si>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</si>
  <si>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</si>
  <si>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</si>
  <si>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</si>
  <si>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</si>
  <si>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</si>
  <si>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</si>
  <si>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</si>
  <si>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</si>
  <si>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</si>
  <si>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</si>
  <si>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</si>
  <si>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</si>
  <si>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</si>
  <si>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</si>
  <si>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</si>
  <si>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</si>
  <si>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</si>
  <si>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</si>
  <si>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</si>
  <si>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</si>
  <si>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</si>
  <si>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</si>
  <si>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</si>
  <si>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</si>
  <si>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</si>
  <si>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</si>
  <si>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</si>
  <si>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</si>
  <si>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</si>
  <si>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</si>
  <si>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</si>
  <si>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</si>
  <si>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</si>
  <si>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</si>
  <si>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</si>
  <si>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</si>
  <si>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</si>
  <si>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</si>
  <si>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</si>
  <si>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</si>
  <si>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</si>
  <si>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</si>
  <si>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</si>
  <si>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</si>
  <si>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</si>
  <si>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</si>
  <si>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</si>
  <si>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</si>
  <si>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</si>
  <si>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</si>
  <si>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</si>
  <si>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</si>
  <si>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</si>
  <si>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</si>
  <si>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</si>
  <si>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</si>
  <si>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</si>
  <si>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</si>
  <si>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</si>
  <si>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</si>
  <si>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</si>
  <si>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</si>
  <si>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</si>
  <si>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</si>
  <si>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</si>
  <si>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</si>
  <si>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</si>
  <si>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</si>
  <si>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</si>
  <si>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</si>
  <si>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</si>
  <si>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</si>
  <si>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</si>
  <si>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</si>
  <si>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</si>
  <si>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</si>
  <si>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</si>
  <si>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</si>
  <si>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</si>
  <si>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</si>
  <si>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</si>
  <si>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</si>
  <si>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</si>
  <si>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</si>
  <si>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</si>
  <si>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</si>
  <si>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</si>
  <si>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</si>
  <si>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</si>
  <si>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</si>
  <si>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</si>
  <si>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</si>
  <si>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</si>
  <si>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</si>
  <si>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</si>
  <si>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</si>
  <si>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</si>
  <si>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</si>
  <si>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</si>
  <si>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</si>
  <si>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</si>
  <si>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</si>
  <si>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</si>
  <si>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</si>
  <si>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</si>
  <si>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</si>
  <si>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</si>
  <si>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</si>
  <si>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</si>
  <si>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</si>
  <si>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</si>
  <si>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</si>
  <si>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</si>
  <si>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</si>
  <si>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</si>
  <si>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</si>
  <si>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</si>
  <si>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</si>
  <si>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</si>
  <si>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</si>
  <si>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</si>
  <si>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</si>
  <si>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</si>
  <si>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</si>
  <si>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</si>
  <si>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</si>
  <si>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</si>
  <si>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</si>
  <si>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</si>
  <si>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</si>
  <si>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</si>
  <si>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</si>
  <si>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</si>
  <si>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</si>
  <si>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</si>
  <si>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</si>
  <si>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</si>
  <si>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</si>
  <si>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</si>
  <si>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</si>
  <si>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</si>
  <si>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</si>
  <si>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</si>
  <si>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</si>
  <si>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</si>
  <si>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</si>
  <si>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</si>
  <si>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</si>
  <si>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</si>
  <si>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</si>
  <si>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</si>
  <si>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</si>
  <si>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</si>
  <si>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</si>
  <si>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</si>
  <si>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</si>
  <si>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</si>
  <si>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</si>
  <si>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</si>
  <si>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</si>
  <si>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</si>
  <si>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</si>
  <si>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</si>
  <si>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</si>
  <si>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</si>
  <si>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</si>
  <si>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</si>
  <si>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</si>
  <si>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</si>
  <si>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</si>
  <si>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</si>
  <si>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</si>
  <si>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</si>
  <si>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</si>
  <si>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</si>
  <si>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</si>
  <si>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</si>
  <si>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</si>
  <si>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</si>
  <si>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</si>
  <si>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</si>
  <si>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</si>
  <si>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</si>
  <si>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</si>
  <si>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</si>
  <si>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</si>
  <si>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</si>
  <si>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</si>
  <si>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</si>
  <si>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</si>
  <si>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</si>
  <si>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</si>
  <si>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</si>
  <si>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</si>
  <si>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</si>
  <si>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</si>
  <si>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</si>
  <si>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</si>
  <si>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</si>
  <si>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</si>
  <si>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</si>
  <si>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</si>
  <si>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</si>
  <si>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</si>
  <si>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</si>
  <si>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</si>
  <si>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</si>
  <si>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</si>
  <si>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</si>
  <si>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</si>
  <si>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</si>
  <si>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</si>
  <si>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</si>
  <si>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</si>
  <si>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</si>
  <si>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</si>
  <si>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</si>
  <si>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</si>
  <si>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</si>
  <si>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</si>
  <si>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</si>
  <si>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</si>
  <si>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</si>
  <si>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</si>
  <si>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</si>
  <si>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</si>
  <si>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</si>
  <si>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</si>
  <si>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</si>
  <si>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</si>
  <si>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</si>
  <si>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</si>
  <si>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</si>
  <si>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</si>
  <si>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</si>
  <si>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</si>
  <si>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</si>
  <si>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</si>
  <si>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</si>
  <si>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</si>
  <si>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</si>
  <si>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</si>
  <si>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</si>
  <si>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</si>
  <si>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</si>
  <si>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</si>
  <si>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</si>
  <si>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</si>
  <si>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</si>
  <si>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</si>
  <si>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</si>
  <si>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</si>
  <si>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</si>
  <si>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</si>
  <si>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</si>
  <si>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</si>
  <si>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</si>
  <si>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</si>
  <si>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</si>
  <si>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</si>
  <si>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</si>
  <si>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</si>
  <si>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</si>
  <si>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</si>
  <si>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</si>
  <si>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</si>
  <si>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</si>
  <si>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</si>
  <si>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</si>
  <si>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</si>
  <si>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</si>
  <si>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</si>
  <si>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</si>
  <si>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</si>
  <si>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</si>
  <si>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</si>
  <si>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</si>
  <si>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</si>
  <si>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</si>
  <si>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</si>
  <si>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</si>
  <si>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</si>
  <si>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</si>
  <si>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</si>
  <si>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</si>
  <si>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</si>
  <si>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</si>
  <si>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</si>
  <si>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</si>
  <si>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</si>
  <si>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</si>
  <si>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</si>
  <si>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</si>
  <si>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</si>
  <si>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</si>
  <si>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</si>
  <si>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</si>
  <si>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</si>
  <si>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</si>
  <si>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</si>
  <si>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</si>
  <si>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</si>
  <si>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</si>
  <si>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</si>
  <si>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</si>
  <si>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</si>
  <si>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</si>
  <si>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</si>
  <si>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</si>
  <si>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</si>
  <si>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</si>
  <si>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</si>
  <si>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</si>
  <si>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</si>
  <si>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</si>
  <si>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</si>
  <si>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</si>
  <si>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</si>
  <si>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</si>
  <si>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</si>
  <si>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</si>
  <si>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</si>
  <si>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</si>
  <si>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</si>
  <si>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</si>
  <si>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</si>
  <si>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</si>
  <si>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</si>
  <si>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</si>
  <si>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</si>
  <si>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</si>
  <si>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</si>
  <si>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</si>
  <si>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</si>
  <si>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</si>
  <si>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</si>
  <si>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</si>
  <si>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</si>
  <si>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</si>
  <si>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</si>
  <si>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</si>
  <si>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</si>
  <si>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</si>
  <si>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</si>
  <si>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</si>
  <si>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</si>
  <si>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</si>
  <si>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</si>
  <si>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</si>
  <si>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</si>
  <si>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</si>
  <si>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</si>
  <si>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</si>
  <si>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</si>
  <si>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</si>
  <si>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</si>
  <si>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</si>
  <si>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</si>
  <si>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</si>
  <si>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</si>
  <si>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</si>
  <si>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</si>
  <si>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</si>
  <si>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</si>
  <si>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</si>
  <si>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</si>
  <si>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</si>
  <si>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</si>
  <si>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</si>
  <si>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</si>
  <si>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</si>
  <si>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</si>
  <si>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</si>
  <si>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</si>
  <si>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</si>
  <si>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</si>
  <si>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</si>
  <si>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</si>
  <si>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</si>
  <si>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</si>
  <si>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</si>
  <si>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</si>
  <si>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</si>
  <si>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</si>
  <si>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</si>
  <si>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</si>
  <si>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</si>
  <si>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</si>
  <si>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</si>
  <si>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</si>
  <si>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</si>
  <si>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</si>
  <si>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</si>
  <si>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</si>
  <si>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</si>
  <si>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</si>
  <si>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</si>
  <si>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</si>
  <si>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</si>
  <si>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</si>
  <si>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</si>
  <si>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</si>
  <si>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</si>
  <si>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</si>
  <si>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</si>
  <si>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</si>
  <si>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</si>
  <si>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</si>
  <si>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</si>
  <si>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</si>
  <si>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</si>
  <si>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</si>
  <si>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</si>
  <si>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</si>
  <si>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</si>
  <si>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</si>
  <si>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</si>
  <si>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</si>
  <si>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</si>
  <si>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</si>
  <si>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</si>
  <si>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</si>
  <si>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</si>
  <si>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</si>
  <si>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</si>
  <si>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</si>
  <si>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</si>
  <si>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</si>
  <si>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</si>
  <si>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</si>
  <si>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</si>
  <si>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</si>
  <si>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</si>
  <si>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</si>
  <si>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</si>
  <si>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</si>
  <si>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</si>
  <si>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</si>
  <si>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</si>
  <si>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</si>
  <si>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</si>
  <si>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</si>
  <si>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</si>
  <si>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</si>
  <si>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</si>
  <si>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</si>
  <si>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</si>
  <si>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</si>
  <si>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</si>
  <si>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</si>
  <si>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</si>
  <si>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</si>
  <si>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</si>
  <si>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</si>
  <si>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</si>
  <si>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</si>
  <si>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</si>
  <si>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</si>
  <si>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</si>
  <si>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</si>
  <si>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</si>
  <si>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</si>
  <si>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</si>
  <si>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</si>
  <si>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</si>
  <si>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</si>
  <si>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</si>
  <si>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</si>
  <si>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</si>
  <si>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</si>
  <si>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</si>
  <si>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</si>
  <si>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</si>
  <si>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</si>
  <si>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</si>
  <si>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</si>
  <si>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</si>
  <si>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</si>
  <si>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</si>
  <si>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</si>
  <si>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</si>
  <si>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</si>
  <si>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</si>
  <si>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</si>
  <si>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</si>
  <si>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</si>
  <si>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</si>
  <si>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</si>
  <si>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</si>
  <si>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</si>
  <si>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</si>
  <si>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</si>
  <si>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</si>
  <si>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</si>
  <si>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</si>
  <si>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</si>
  <si>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</si>
  <si>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</si>
  <si>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</si>
  <si>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</si>
  <si>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</si>
  <si>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</si>
  <si>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</si>
  <si>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</si>
  <si>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</si>
  <si>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</si>
  <si>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</si>
  <si>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</si>
  <si>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</si>
  <si>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</si>
  <si>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</si>
  <si>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</si>
  <si>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</si>
  <si>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</si>
  <si>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</si>
  <si>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</si>
  <si>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</si>
  <si>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</si>
  <si>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</si>
  <si>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</si>
  <si>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</si>
  <si>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</si>
  <si>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</si>
  <si>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</si>
  <si>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</si>
  <si>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</si>
  <si>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</si>
  <si>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</si>
  <si>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</si>
  <si>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</si>
  <si>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</si>
  <si>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</si>
  <si>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</si>
  <si>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</si>
  <si>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</si>
  <si>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</si>
  <si>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</si>
  <si>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</si>
  <si>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</si>
  <si>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</si>
  <si>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</si>
  <si>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</si>
  <si>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</si>
  <si>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</si>
  <si>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</si>
  <si>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</si>
  <si>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</si>
  <si>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</si>
  <si>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</si>
  <si>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</si>
  <si>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</si>
  <si>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</si>
  <si>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</si>
  <si>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</si>
  <si>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</si>
  <si>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</si>
  <si>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</si>
  <si>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</si>
  <si>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</si>
  <si>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</si>
  <si>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</si>
  <si>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</si>
  <si>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</si>
  <si>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</si>
  <si>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</si>
  <si>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</si>
  <si>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</si>
  <si>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</si>
  <si>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</si>
  <si>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</si>
  <si>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</si>
  <si>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</si>
  <si>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</si>
  <si>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</si>
  <si>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</si>
  <si>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</si>
  <si>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</si>
  <si>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</si>
  <si>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</si>
  <si>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</si>
  <si>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</si>
  <si>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</si>
  <si>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</si>
  <si>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</si>
  <si>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</si>
  <si>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</si>
  <si>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</si>
  <si>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</si>
  <si>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</si>
  <si>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</si>
  <si>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</si>
  <si>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</si>
  <si>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</si>
  <si>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</si>
  <si>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</si>
  <si>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</si>
  <si>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</si>
  <si>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</si>
  <si>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</si>
  <si>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</si>
  <si>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</si>
  <si>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</si>
  <si>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</si>
  <si>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</si>
  <si>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</si>
  <si>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</si>
  <si>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</si>
  <si>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</si>
  <si>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</si>
  <si>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</si>
  <si>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</si>
  <si>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</si>
  <si>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</si>
  <si>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</si>
  <si>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</si>
  <si>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</si>
  <si>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</si>
  <si>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</si>
  <si>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</si>
  <si>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</si>
  <si>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</si>
  <si>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</si>
  <si>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</si>
  <si>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</si>
  <si>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</si>
  <si>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</si>
  <si>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</si>
  <si>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</si>
  <si>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</si>
  <si>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</si>
  <si>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</si>
  <si>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</si>
  <si>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</si>
  <si>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</si>
  <si>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</si>
  <si>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</si>
  <si>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</si>
  <si>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</si>
  <si>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</si>
  <si>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</si>
  <si>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</si>
  <si>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</si>
  <si>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</si>
  <si>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</si>
  <si>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</si>
  <si>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</si>
  <si>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</si>
  <si>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</si>
  <si>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</si>
  <si>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</si>
  <si>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</si>
  <si>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</si>
  <si>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</si>
  <si>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</si>
  <si>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</si>
  <si>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</si>
  <si>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</si>
  <si>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</si>
  <si>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</si>
  <si>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</si>
  <si>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</si>
  <si>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</si>
  <si>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</si>
  <si>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</si>
  <si>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</si>
  <si>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</si>
  <si>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</si>
  <si>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</si>
  <si>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</si>
  <si>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</si>
  <si>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</si>
  <si>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</si>
  <si>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</si>
  <si>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</si>
  <si>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</si>
  <si>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</si>
  <si>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</si>
  <si>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</si>
  <si>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</si>
  <si>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</si>
  <si>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</si>
  <si>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</si>
  <si>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</si>
  <si>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</si>
  <si>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</si>
  <si>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</si>
  <si>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</si>
  <si>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</si>
  <si>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</si>
  <si>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</si>
  <si>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</si>
  <si>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</si>
  <si>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</si>
  <si>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</si>
  <si>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</si>
  <si>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</si>
  <si>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</si>
  <si>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</si>
  <si>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</si>
  <si>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</si>
  <si>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</si>
  <si>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</si>
  <si>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</si>
  <si>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</si>
  <si>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</si>
  <si>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</si>
  <si>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</si>
  <si>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</si>
  <si>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</si>
  <si>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</si>
  <si>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</si>
  <si>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</si>
  <si>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</si>
  <si>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</si>
  <si>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</si>
  <si>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</si>
  <si>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</si>
  <si>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</si>
  <si>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</si>
  <si>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</si>
  <si>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</si>
  <si>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</si>
  <si>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</si>
  <si>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</si>
  <si>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</si>
  <si>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</si>
  <si>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</si>
  <si>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</si>
  <si>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</si>
  <si>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</si>
  <si>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</si>
  <si>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</si>
  <si>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</si>
  <si>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</si>
  <si>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</si>
  <si>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</si>
  <si>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</si>
  <si>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</si>
  <si>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</si>
  <si>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</si>
  <si>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</si>
  <si>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</si>
  <si>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</si>
  <si>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</si>
  <si>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</si>
  <si>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</si>
  <si>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</si>
  <si>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</si>
  <si>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</si>
  <si>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</si>
  <si>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</si>
  <si>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</si>
  <si>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</si>
  <si>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</si>
  <si>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</si>
  <si>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</si>
  <si>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</si>
  <si>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</si>
  <si>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</si>
  <si>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</si>
  <si>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</si>
  <si>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</si>
  <si>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</si>
  <si>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</si>
  <si>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</si>
  <si>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</si>
  <si>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</si>
  <si>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</si>
  <si>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</si>
  <si>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</si>
  <si>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</si>
  <si>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</si>
  <si>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</si>
  <si>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</si>
  <si>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</si>
  <si>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</si>
  <si>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</si>
  <si>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</si>
  <si>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</si>
  <si>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</si>
  <si>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</si>
  <si>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</si>
  <si>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</si>
  <si>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</si>
  <si>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</si>
  <si>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</si>
  <si>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</si>
  <si>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</si>
  <si>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</si>
  <si>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</si>
  <si>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</si>
  <si>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</si>
  <si>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</si>
  <si>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</si>
  <si>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</si>
  <si>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</si>
  <si>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</si>
  <si>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</si>
  <si>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</si>
  <si>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</si>
  <si>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</si>
  <si>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</si>
  <si>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</si>
  <si>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</si>
  <si>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</si>
  <si>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</si>
  <si>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</si>
  <si>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</si>
  <si>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</si>
  <si>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</si>
  <si>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</si>
  <si>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</si>
  <si>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</si>
  <si>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</si>
  <si>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</si>
  <si>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</si>
  <si>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</si>
  <si>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</si>
  <si>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</si>
  <si>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</si>
  <si>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</si>
  <si>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</si>
  <si>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</si>
  <si>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</si>
  <si>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</si>
  <si>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</si>
  <si>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</si>
  <si>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</si>
  <si>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</si>
  <si>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</si>
  <si>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</si>
  <si>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</si>
  <si>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</si>
  <si>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</si>
  <si>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</si>
  <si>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</si>
  <si>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</si>
  <si>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</si>
  <si>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</si>
  <si>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</si>
  <si>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</si>
  <si>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</si>
  <si>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</si>
  <si>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</si>
  <si>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</si>
  <si>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</si>
  <si>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</si>
  <si>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</si>
  <si>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</si>
  <si>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</si>
  <si>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</si>
  <si>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</si>
  <si>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</si>
  <si>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</si>
  <si>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</si>
  <si>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</si>
  <si>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</si>
  <si>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</si>
  <si>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</si>
  <si>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</si>
  <si>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</si>
  <si>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</si>
  <si>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</si>
  <si>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</si>
  <si>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</si>
  <si>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</si>
  <si>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</si>
  <si>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</si>
  <si>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</si>
  <si>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</si>
  <si>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</si>
  <si>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</si>
  <si>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</si>
  <si>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</si>
  <si>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</si>
  <si>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</si>
  <si>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</si>
  <si>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</si>
  <si>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</si>
  <si>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</si>
  <si>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</si>
  <si>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</si>
  <si>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</si>
  <si>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</si>
  <si>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</si>
  <si>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</si>
  <si>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</si>
  <si>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</si>
  <si>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</si>
  <si>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</si>
  <si>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</si>
  <si>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</si>
  <si>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</si>
  <si>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</si>
  <si>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</si>
  <si>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</si>
  <si>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</si>
  <si>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</si>
  <si>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</si>
  <si>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</si>
  <si>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</si>
  <si>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</si>
  <si>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</si>
  <si>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</si>
  <si>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</si>
  <si>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</si>
  <si>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</si>
  <si>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</si>
  <si>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</si>
  <si>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</si>
  <si>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</si>
  <si>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</si>
  <si>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</si>
  <si>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</si>
  <si>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</si>
  <si>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</si>
  <si>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</si>
  <si>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</si>
  <si>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</si>
  <si>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</si>
  <si>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</si>
  <si>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</si>
  <si>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</si>
  <si>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</si>
  <si>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</si>
  <si>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</si>
  <si>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</si>
  <si>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</si>
  <si>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</si>
  <si>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</si>
  <si>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</si>
  <si>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</si>
  <si>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</si>
  <si>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</si>
  <si>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</si>
  <si>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</si>
  <si>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</si>
  <si>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</si>
  <si>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</si>
  <si>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</si>
  <si>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</si>
  <si>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</si>
  <si>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</si>
  <si>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</si>
  <si>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</si>
  <si>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</si>
  <si>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</si>
  <si>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</si>
  <si>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</si>
  <si>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</si>
  <si>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</si>
  <si>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</si>
  <si>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</si>
  <si>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</si>
  <si>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</si>
  <si>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</si>
  <si>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</si>
  <si>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</si>
  <si>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</si>
  <si>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</si>
  <si>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</si>
  <si>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</si>
  <si>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</si>
  <si>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</si>
  <si>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</si>
  <si>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</si>
  <si>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</si>
  <si>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</si>
  <si>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</si>
  <si>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</si>
  <si>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</si>
  <si>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</si>
  <si>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</si>
  <si>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</si>
  <si>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</si>
  <si>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</si>
  <si>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</si>
  <si>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</si>
  <si>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</si>
  <si>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</si>
  <si>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</si>
  <si>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</si>
  <si>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</si>
  <si>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</si>
  <si>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</si>
  <si>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</si>
  <si>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</si>
  <si>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</si>
  <si>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</si>
  <si>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</si>
  <si>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</si>
  <si>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</si>
  <si>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</si>
  <si>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</si>
  <si>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</si>
  <si>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</si>
  <si>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</si>
  <si>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</si>
  <si>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</si>
  <si>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</si>
  <si>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</si>
  <si>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</si>
  <si>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</si>
  <si>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</si>
  <si>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</si>
  <si>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</si>
  <si>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</si>
  <si>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</si>
  <si>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</si>
  <si>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</si>
  <si>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</si>
  <si>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</si>
  <si>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</si>
  <si>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</si>
  <si>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</si>
  <si>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</si>
  <si>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</si>
  <si>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</si>
  <si>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</si>
  <si>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</si>
  <si>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</si>
  <si>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</si>
  <si>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</si>
  <si>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</si>
  <si>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</si>
  <si>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</si>
  <si>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</si>
  <si>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</si>
  <si>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</si>
  <si>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</si>
  <si>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</si>
  <si>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</si>
  <si>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</si>
  <si>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</si>
  <si>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</si>
  <si>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</si>
  <si>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</si>
  <si>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</si>
  <si>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</si>
  <si>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</si>
  <si>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</si>
  <si>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</si>
  <si>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</si>
  <si>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</si>
  <si>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</si>
  <si>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</si>
  <si>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</si>
  <si>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</si>
  <si>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</si>
  <si>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</si>
  <si>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</si>
  <si>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</si>
  <si>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</si>
  <si>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</si>
  <si>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</si>
  <si>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</si>
  <si>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</si>
  <si>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</si>
  <si>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</si>
  <si>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</si>
  <si>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</si>
  <si>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</si>
  <si>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</si>
  <si>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</si>
  <si>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</si>
  <si>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</si>
  <si>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</si>
  <si>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</si>
  <si>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</si>
  <si>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</si>
  <si>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</si>
  <si>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</si>
  <si>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</si>
  <si>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</si>
  <si>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</si>
  <si>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</si>
  <si>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</si>
  <si>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</si>
  <si>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</si>
  <si>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</si>
  <si>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</si>
  <si>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</si>
  <si>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</si>
  <si>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</si>
  <si>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</si>
  <si>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</si>
  <si>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</si>
  <si>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</si>
  <si>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</si>
  <si>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</si>
  <si>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</si>
  <si>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</si>
  <si>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</si>
  <si>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</si>
  <si>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</si>
  <si>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</si>
  <si>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</si>
  <si>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</si>
  <si>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</si>
  <si>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</si>
  <si>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</si>
  <si>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</si>
  <si>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</si>
  <si>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</si>
  <si>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</si>
  <si>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</si>
  <si>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</si>
  <si>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</si>
  <si>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</si>
  <si>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</si>
  <si>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</si>
  <si>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</si>
  <si>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</si>
  <si>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</si>
  <si>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</si>
  <si>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</si>
  <si>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</si>
  <si>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</si>
  <si>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</si>
  <si>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</si>
  <si>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</si>
  <si>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</si>
  <si>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</si>
  <si>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</si>
  <si>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</si>
  <si>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</si>
  <si>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</si>
  <si>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</si>
  <si>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</si>
  <si>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</si>
  <si>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</si>
  <si>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</si>
  <si>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</si>
  <si>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</si>
  <si>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</si>
  <si>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</si>
  <si>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</si>
  <si>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</si>
  <si>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</si>
  <si>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</si>
  <si>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</si>
  <si>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</si>
  <si>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</si>
  <si>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</si>
  <si>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</si>
  <si>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</si>
  <si>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</si>
  <si>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</si>
  <si>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</si>
  <si>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</si>
  <si>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</si>
  <si>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</si>
  <si>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</si>
  <si>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</si>
  <si>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</si>
  <si>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</si>
  <si>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</si>
  <si>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</si>
  <si>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</si>
  <si>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</si>
  <si>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</si>
  <si>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</si>
  <si>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</si>
  <si>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</si>
  <si>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</si>
  <si>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</si>
  <si>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</si>
  <si>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</si>
  <si>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</si>
  <si>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</si>
  <si>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</si>
  <si>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</si>
  <si>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</si>
  <si>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</si>
  <si>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</si>
  <si>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</si>
  <si>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</si>
  <si>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</si>
  <si>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</si>
  <si>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</si>
  <si>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</si>
  <si>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</si>
  <si>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</si>
  <si>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</si>
  <si>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</si>
  <si>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</si>
  <si>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</si>
  <si>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</si>
  <si>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</si>
  <si>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</si>
  <si>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</si>
  <si>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</si>
  <si>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</si>
  <si>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</si>
  <si>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</si>
  <si>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</si>
  <si>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</si>
  <si>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</si>
  <si>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</si>
  <si>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</si>
  <si>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</si>
  <si>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</si>
  <si>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</si>
  <si>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</si>
  <si>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</si>
  <si>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</si>
  <si>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</si>
  <si>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</si>
  <si>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</si>
  <si>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</si>
  <si>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</si>
  <si>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</si>
  <si>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</si>
  <si>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</si>
  <si>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</si>
  <si>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</si>
  <si>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</si>
  <si>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</si>
  <si>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</si>
  <si>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</si>
  <si>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</si>
  <si>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</si>
  <si>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</si>
  <si>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</si>
  <si>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</si>
  <si>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</si>
  <si>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</si>
  <si>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</si>
  <si>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</si>
  <si>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</si>
  <si>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</si>
  <si>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</si>
  <si>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</si>
  <si>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</si>
  <si>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</si>
  <si>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</si>
  <si>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</si>
  <si>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</si>
  <si>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</si>
  <si>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</si>
  <si>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</si>
  <si>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</si>
  <si>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</si>
  <si>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</si>
  <si>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</si>
  <si>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</si>
  <si>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</si>
  <si>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</si>
  <si>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</si>
  <si>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</si>
  <si>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</si>
  <si>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</si>
  <si>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</si>
  <si>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</si>
  <si>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</si>
  <si>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</si>
  <si>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</si>
  <si>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</si>
  <si>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</si>
  <si>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</si>
  <si>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</si>
  <si>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</si>
  <si>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</si>
  <si>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</si>
  <si>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</si>
  <si>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</si>
  <si>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</si>
  <si>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</si>
  <si>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</si>
  <si>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</si>
  <si>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</si>
  <si>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</si>
  <si>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</si>
  <si>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</si>
  <si>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</si>
  <si>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</si>
  <si>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</si>
  <si>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</si>
  <si>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</si>
  <si>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</si>
  <si>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</si>
  <si>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</si>
  <si>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</si>
  <si>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</si>
  <si>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</si>
  <si>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</si>
  <si>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</si>
  <si>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</si>
  <si>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</si>
  <si>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</si>
  <si>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</si>
  <si>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</si>
  <si>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</si>
  <si>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</si>
  <si>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</si>
  <si>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</si>
  <si>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</si>
  <si>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</si>
  <si>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</si>
  <si>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</si>
  <si>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</si>
  <si>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</si>
  <si>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</si>
  <si>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</si>
  <si>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</si>
  <si>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</si>
  <si>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</si>
  <si>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</si>
  <si>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</si>
  <si>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</si>
  <si>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</si>
  <si>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</si>
  <si>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</si>
  <si>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</si>
  <si>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</si>
  <si>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</si>
  <si>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</si>
  <si>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</si>
  <si>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</si>
  <si>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</si>
  <si>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</si>
  <si>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</si>
  <si>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</si>
  <si>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</si>
  <si>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</si>
  <si>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</si>
  <si>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</si>
  <si>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</si>
  <si>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</si>
  <si>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</si>
  <si>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</si>
  <si>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</si>
  <si>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</si>
  <si>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</si>
  <si>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</si>
  <si>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</si>
  <si>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</si>
  <si>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</si>
  <si>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</si>
  <si>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</si>
  <si>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</si>
  <si>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</si>
  <si>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</si>
  <si>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</si>
  <si>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</si>
  <si>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</si>
  <si>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</si>
  <si>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</si>
  <si>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</si>
  <si>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</si>
  <si>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</si>
  <si>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</si>
  <si>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</si>
  <si>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</si>
  <si>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</si>
  <si>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</si>
  <si>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</si>
  <si>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</si>
  <si>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</si>
  <si>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</si>
  <si>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</si>
  <si>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</si>
  <si>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</si>
  <si>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</si>
  <si>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</si>
  <si>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</si>
  <si>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</si>
  <si>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</si>
  <si>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</si>
  <si>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</si>
  <si>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</si>
  <si>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</si>
  <si>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</si>
  <si>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</si>
  <si>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</si>
  <si>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</si>
  <si>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</si>
  <si>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</si>
  <si>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</si>
  <si>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</si>
  <si>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</si>
  <si>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</si>
  <si>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</si>
  <si>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</si>
  <si>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</si>
  <si>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</si>
  <si>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</si>
  <si>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</si>
  <si>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</si>
  <si>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</si>
  <si>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</si>
  <si>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</si>
  <si>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</si>
  <si>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</si>
  <si>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</si>
  <si>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</si>
  <si>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</si>
  <si>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</si>
  <si>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</si>
  <si>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</si>
  <si>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</si>
  <si>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</si>
  <si>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</si>
  <si>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</si>
  <si>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</si>
  <si>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</si>
  <si>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</si>
  <si>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</si>
  <si>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</si>
  <si>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</si>
  <si>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</si>
  <si>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</si>
  <si>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</si>
  <si>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</si>
  <si>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</si>
  <si>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</si>
  <si>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</si>
  <si>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</si>
  <si>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</si>
  <si>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</si>
  <si>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</si>
  <si>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</si>
  <si>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</si>
  <si>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</si>
  <si>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</si>
  <si>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</si>
  <si>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</si>
  <si>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</si>
  <si>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</si>
  <si>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</si>
  <si>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</si>
  <si>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</si>
  <si>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</si>
  <si>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</si>
  <si>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</si>
  <si>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</si>
  <si>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</si>
  <si>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</si>
  <si>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</si>
  <si>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</si>
  <si>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</si>
  <si>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</si>
  <si>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</si>
  <si>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</si>
  <si>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</si>
  <si>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</si>
  <si>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</si>
  <si>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</si>
  <si>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</si>
  <si>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</si>
  <si>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</si>
  <si>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</si>
  <si>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</si>
  <si>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</si>
  <si>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</si>
  <si>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</si>
  <si>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</si>
  <si>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</si>
  <si>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</si>
  <si>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</si>
  <si>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</si>
  <si>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</si>
  <si>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</si>
  <si>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</si>
  <si>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</si>
  <si>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</si>
  <si>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</si>
  <si>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</si>
  <si>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</si>
  <si>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</si>
  <si>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</si>
  <si>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</si>
  <si>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</si>
  <si>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</si>
  <si>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</si>
  <si>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</si>
  <si>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</si>
  <si>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</si>
  <si>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</si>
  <si>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</si>
  <si>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</si>
  <si>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</si>
  <si>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</si>
  <si>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</si>
  <si>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</si>
  <si>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</si>
  <si>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</si>
  <si>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</si>
  <si>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</si>
  <si>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</si>
  <si>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</si>
  <si>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</si>
  <si>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</si>
  <si>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</si>
  <si>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</si>
  <si>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</si>
  <si>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</si>
  <si>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</si>
  <si>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</si>
  <si>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</si>
  <si>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</si>
  <si>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</si>
  <si>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</si>
  <si>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</si>
  <si>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</si>
  <si>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</si>
  <si>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</si>
  <si>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</si>
  <si>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</si>
  <si>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</si>
  <si>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</si>
  <si>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</si>
  <si>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</si>
  <si>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</si>
  <si>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</si>
  <si>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</si>
  <si>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</si>
  <si>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</si>
  <si>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</si>
  <si>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</si>
  <si>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</si>
  <si>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</si>
  <si>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</si>
  <si>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</si>
  <si>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</si>
  <si>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</si>
  <si>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</si>
  <si>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</si>
  <si>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</si>
  <si>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</si>
  <si>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</si>
  <si>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</si>
  <si>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</si>
  <si>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</si>
  <si>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</si>
  <si>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</si>
  <si>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</si>
  <si>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</si>
  <si>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</si>
  <si>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</si>
  <si>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</si>
  <si>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</si>
  <si>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</si>
  <si>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</si>
  <si>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</si>
  <si>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</si>
  <si>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</si>
  <si>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</si>
  <si>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</si>
  <si>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</si>
  <si>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</si>
  <si>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</si>
  <si>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</si>
  <si>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</si>
  <si>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</si>
  <si>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</si>
  <si>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</si>
  <si>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</si>
  <si>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</si>
  <si>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</si>
  <si>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</si>
  <si>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</si>
  <si>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</si>
  <si>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</si>
  <si>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</si>
  <si>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</si>
  <si>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</si>
  <si>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</si>
  <si>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</si>
  <si>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</si>
  <si>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</si>
  <si>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</si>
  <si>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</si>
  <si>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</si>
  <si>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</si>
  <si>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</si>
  <si>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</si>
  <si>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</si>
  <si>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</si>
  <si>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</si>
  <si>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</si>
  <si>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</si>
  <si>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</si>
  <si>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</si>
  <si>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</si>
  <si>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</si>
  <si>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</si>
  <si>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</si>
  <si>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</si>
  <si>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</si>
  <si>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</si>
  <si>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</si>
  <si>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</si>
  <si>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</si>
  <si>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</si>
  <si>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</si>
  <si>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</si>
  <si>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</si>
  <si>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</si>
  <si>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</si>
  <si>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</si>
  <si>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</si>
  <si>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</si>
  <si>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</si>
  <si>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</si>
  <si>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</si>
  <si>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</si>
  <si>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</si>
  <si>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</si>
  <si>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</si>
  <si>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</si>
  <si>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</si>
  <si>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</si>
  <si>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</si>
  <si>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</si>
  <si>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</si>
  <si>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</si>
  <si>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</si>
  <si>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</si>
  <si>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</si>
  <si>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</si>
  <si>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</si>
  <si>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</si>
  <si>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</si>
  <si>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</si>
  <si>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</si>
  <si>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</si>
  <si>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</si>
  <si>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</si>
  <si>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</si>
  <si>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</si>
  <si>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</si>
  <si>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</si>
  <si>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</si>
  <si>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</si>
  <si>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</si>
  <si>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</si>
  <si>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</si>
  <si>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</si>
  <si>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</si>
  <si>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</si>
  <si>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</si>
  <si>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</si>
  <si>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</si>
  <si>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</si>
  <si>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</si>
  <si>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</si>
  <si>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</si>
  <si>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</si>
  <si>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</si>
  <si>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</si>
  <si>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</si>
  <si>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</si>
  <si>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</si>
  <si>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</si>
  <si>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</si>
  <si>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</si>
  <si>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</si>
  <si>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</si>
  <si>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</si>
  <si>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</si>
  <si>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</si>
  <si>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</si>
  <si>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</si>
  <si>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</si>
  <si>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</si>
  <si>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</si>
  <si>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</si>
  <si>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</si>
  <si>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</si>
  <si>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</si>
  <si>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</si>
  <si>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</si>
  <si>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</si>
  <si>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</si>
  <si>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</si>
  <si>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</si>
  <si>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</si>
  <si>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</si>
  <si>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</si>
  <si>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</si>
  <si>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</si>
  <si>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</si>
  <si>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</si>
  <si>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</si>
  <si>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</si>
  <si>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</si>
  <si>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</si>
  <si>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</si>
  <si>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</si>
  <si>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</si>
  <si>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</si>
  <si>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</si>
  <si>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</si>
  <si>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</si>
  <si>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</si>
  <si>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</si>
  <si>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</si>
  <si>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</si>
  <si>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</si>
  <si>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</si>
  <si>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</si>
  <si>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</si>
  <si>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</si>
  <si>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</si>
  <si>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</si>
  <si>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</si>
  <si>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</si>
  <si>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</si>
  <si>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</si>
  <si>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</si>
  <si>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</si>
  <si>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</si>
  <si>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</si>
  <si>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</si>
  <si>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</si>
  <si>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</si>
  <si>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</si>
  <si>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</si>
  <si>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</si>
  <si>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</si>
  <si>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</si>
  <si>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</si>
  <si>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</si>
  <si>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</si>
  <si>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</si>
  <si>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</si>
  <si>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</si>
  <si>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</si>
  <si>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</si>
  <si>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</si>
  <si>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</si>
  <si>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</si>
  <si>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</si>
  <si>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</si>
  <si>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</si>
  <si>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</si>
  <si>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</si>
  <si>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</si>
  <si>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</si>
  <si>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</si>
  <si>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</si>
  <si>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</si>
  <si>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</si>
  <si>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</si>
  <si>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</si>
  <si>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</si>
  <si>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</si>
  <si>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</si>
  <si>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</si>
  <si>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</si>
  <si>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</si>
  <si>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</si>
  <si>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</si>
  <si>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</si>
  <si>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</si>
  <si>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</si>
  <si>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</si>
  <si>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</si>
  <si>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</si>
  <si>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</si>
  <si>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</si>
  <si>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</si>
  <si>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</si>
  <si>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</si>
  <si>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</si>
  <si>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</si>
  <si>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</si>
  <si>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</si>
  <si>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</si>
  <si>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</si>
  <si>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</si>
  <si>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</si>
  <si>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</si>
  <si>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</si>
  <si>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</si>
  <si>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</si>
  <si>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</si>
  <si>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</si>
  <si>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</si>
  <si>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</si>
  <si>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</si>
  <si>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</si>
  <si>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</si>
  <si>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</si>
  <si>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</si>
  <si>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</si>
  <si>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</si>
  <si>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</si>
  <si>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</si>
  <si>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</si>
  <si>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</si>
  <si>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</si>
  <si>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</si>
  <si>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</si>
  <si>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</si>
  <si>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</si>
  <si>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</si>
  <si>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</si>
  <si>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</si>
  <si>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</si>
  <si>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</si>
  <si>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</si>
  <si>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</si>
  <si>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</si>
  <si>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</si>
  <si>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</si>
  <si>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</si>
  <si>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</si>
  <si>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</si>
  <si>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</si>
  <si>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</si>
  <si>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</si>
  <si>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</si>
  <si>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</si>
  <si>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</si>
  <si>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</si>
  <si>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</si>
  <si>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</si>
  <si>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</si>
  <si>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</si>
  <si>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</si>
  <si>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</si>
  <si>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</si>
  <si>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</si>
  <si>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</si>
  <si>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</si>
  <si>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</si>
  <si>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</si>
  <si>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</si>
  <si>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</si>
  <si>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</si>
  <si>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</si>
  <si>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</si>
  <si>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</si>
  <si>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</si>
  <si>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</si>
  <si>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</si>
  <si>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</si>
  <si>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</si>
  <si>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</si>
  <si>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</si>
  <si>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</si>
  <si>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</si>
  <si>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</si>
  <si>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</si>
  <si>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</si>
  <si>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</si>
  <si>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</si>
  <si>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</si>
  <si>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</si>
  <si>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</si>
  <si>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</si>
  <si>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</si>
  <si>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</si>
  <si>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</si>
  <si>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</si>
  <si>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</si>
  <si>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</si>
  <si>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</si>
  <si>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</si>
  <si>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</si>
  <si>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</si>
  <si>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</si>
  <si>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</si>
  <si>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</si>
  <si>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</si>
  <si>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</si>
  <si>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</si>
  <si>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</si>
  <si>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</si>
  <si>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</si>
  <si>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</si>
  <si>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</si>
  <si>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</si>
  <si>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</si>
  <si>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</si>
  <si>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</si>
  <si>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</si>
  <si>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</si>
  <si>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</si>
  <si>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</si>
  <si>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</si>
  <si>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</si>
  <si>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</si>
  <si>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</si>
  <si>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</si>
  <si>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</si>
  <si>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</si>
  <si>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</si>
  <si>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</si>
  <si>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</si>
  <si>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</si>
  <si>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</si>
  <si>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</si>
  <si>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</si>
  <si>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</si>
  <si>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</si>
  <si>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</si>
  <si>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</si>
  <si>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</si>
  <si>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</si>
  <si>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</si>
  <si>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</si>
  <si>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</si>
  <si>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</si>
  <si>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</si>
  <si>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</si>
  <si>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</si>
  <si>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</si>
  <si>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</si>
  <si>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</si>
  <si>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</si>
  <si>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</si>
  <si>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</si>
  <si>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</si>
  <si>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</si>
  <si>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</si>
  <si>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</si>
  <si>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</si>
  <si>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</si>
  <si>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</si>
  <si>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</si>
  <si>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</si>
  <si>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</si>
  <si>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</si>
  <si>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</si>
  <si>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</si>
  <si>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</si>
  <si>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</si>
  <si>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</si>
  <si>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</si>
  <si>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</si>
  <si>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</si>
  <si>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</si>
  <si>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</si>
  <si>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</si>
  <si>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</si>
  <si>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</si>
  <si>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</si>
  <si>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</si>
  <si>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</si>
  <si>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</si>
  <si>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</si>
  <si>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</si>
  <si>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</si>
  <si>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</si>
  <si>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</si>
  <si>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</si>
  <si>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</si>
  <si>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</si>
  <si>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</si>
  <si>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</si>
  <si>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</si>
  <si>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</si>
  <si>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</si>
  <si>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</si>
  <si>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</si>
  <si>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</si>
  <si>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</si>
  <si>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</si>
  <si>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</si>
  <si>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</si>
  <si>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</si>
  <si>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</si>
  <si>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</si>
  <si>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</si>
  <si>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</si>
  <si>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</si>
  <si>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</si>
  <si>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</si>
  <si>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</si>
  <si>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</si>
  <si>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</si>
  <si>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</si>
  <si>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</si>
  <si>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</si>
  <si>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</si>
  <si>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</si>
  <si>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</si>
  <si>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</si>
  <si>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</si>
  <si>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</si>
  <si>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</si>
  <si>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</si>
  <si>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</si>
  <si>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</si>
  <si>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</si>
  <si>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</si>
  <si>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</si>
  <si>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</si>
  <si>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</si>
  <si>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</si>
  <si>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</si>
  <si>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</si>
  <si>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</si>
  <si>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</si>
  <si>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</si>
  <si>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</si>
  <si>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</si>
  <si>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</si>
  <si>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</si>
  <si>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</si>
  <si>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</si>
  <si>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</si>
  <si>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</si>
  <si>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</si>
  <si>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</si>
  <si>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</si>
  <si>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</si>
  <si>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</si>
  <si>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</si>
  <si>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</si>
  <si>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</si>
  <si>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</si>
  <si>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</si>
  <si>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</si>
  <si>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</si>
  <si>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</si>
  <si>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</si>
  <si>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</si>
  <si>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</si>
  <si>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</si>
  <si>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</si>
  <si>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</si>
  <si>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</si>
  <si>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</si>
  <si>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</si>
  <si>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</si>
  <si>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</si>
  <si>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</si>
  <si>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</si>
  <si>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</si>
  <si>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</si>
  <si>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</si>
  <si>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</si>
  <si>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</si>
  <si>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</si>
  <si>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</si>
  <si>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</si>
  <si>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</si>
  <si>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</si>
  <si>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</si>
  <si>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</si>
  <si>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</si>
  <si>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</si>
  <si>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</si>
  <si>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</si>
  <si>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</si>
  <si>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</si>
  <si>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</si>
  <si>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</si>
  <si>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</si>
  <si>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</si>
  <si>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</si>
  <si>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</si>
  <si>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</si>
  <si>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</si>
  <si>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</si>
  <si>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</si>
  <si>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</si>
  <si>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</si>
  <si>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</si>
  <si>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</si>
  <si>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</si>
  <si>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</si>
  <si>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</si>
  <si>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</si>
  <si>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</si>
  <si>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</si>
  <si>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</si>
  <si>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</si>
  <si>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</si>
  <si>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</si>
  <si>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</si>
  <si>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</si>
  <si>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</si>
  <si>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</si>
  <si>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</si>
  <si>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</si>
  <si>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</si>
  <si>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</si>
  <si>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</si>
  <si>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</si>
  <si>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</si>
  <si>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</si>
  <si>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</si>
  <si>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</si>
  <si>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</si>
  <si>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</si>
  <si>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</si>
  <si>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</si>
  <si>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</si>
  <si>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</si>
  <si>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</si>
  <si>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</si>
  <si>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</si>
  <si>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</si>
  <si>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</si>
  <si>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</si>
  <si>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</si>
  <si>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</si>
  <si>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</si>
  <si>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</si>
  <si>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</si>
  <si>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</si>
  <si>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</si>
  <si>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</si>
  <si>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</si>
  <si>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</si>
  <si>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</si>
  <si>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</si>
  <si>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</si>
  <si>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</si>
  <si>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</si>
  <si>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</si>
  <si>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</si>
  <si>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</si>
  <si>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</si>
  <si>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</si>
  <si>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</si>
  <si>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</si>
  <si>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</si>
  <si>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</si>
  <si>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</si>
  <si>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</si>
  <si>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</si>
  <si>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</si>
  <si>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</si>
  <si>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</si>
  <si>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</si>
  <si>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</si>
  <si>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</si>
  <si>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</si>
  <si>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</si>
  <si>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</si>
  <si>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</si>
  <si>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</si>
  <si>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</si>
  <si>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</si>
  <si>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</si>
  <si>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</si>
  <si>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</si>
  <si>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</si>
  <si>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</si>
  <si>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</si>
  <si>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</si>
  <si>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</si>
  <si>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</si>
  <si>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</si>
  <si>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</si>
  <si>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</si>
  <si>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</si>
  <si>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</si>
  <si>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</si>
  <si>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</si>
  <si>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</si>
  <si>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</si>
  <si>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</si>
  <si>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</si>
  <si>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</si>
  <si>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</si>
  <si>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</si>
  <si>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</si>
  <si>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</si>
  <si>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</si>
  <si>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</si>
  <si>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</si>
  <si>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</si>
  <si>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</si>
  <si>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</si>
  <si>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</si>
  <si>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</si>
  <si>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</si>
  <si>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</si>
  <si>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</si>
  <si>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</si>
  <si>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</si>
  <si>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</si>
  <si>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</si>
  <si>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</si>
  <si>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</si>
  <si>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</si>
  <si>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</si>
  <si>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</si>
  <si>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</si>
  <si>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</si>
  <si>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</si>
  <si>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</si>
  <si>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</si>
  <si>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</si>
  <si>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</si>
  <si>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</si>
  <si>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</si>
  <si>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</si>
  <si>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</si>
  <si>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</si>
  <si>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</si>
  <si>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</si>
  <si>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</si>
  <si>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</si>
  <si>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</si>
  <si>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</si>
  <si>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</si>
  <si>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</si>
  <si>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</si>
  <si>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</si>
  <si>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</si>
  <si>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</si>
  <si>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</si>
  <si>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</si>
  <si>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</si>
  <si>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</si>
  <si>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</si>
  <si>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</si>
  <si>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</si>
  <si>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</si>
  <si>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</si>
  <si>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</si>
  <si>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</si>
  <si>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</si>
  <si>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</si>
  <si>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</si>
  <si>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</si>
  <si>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</si>
  <si>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</si>
  <si>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</si>
  <si>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</si>
  <si>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</si>
  <si>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</si>
  <si>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</si>
  <si>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</si>
  <si>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</si>
  <si>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</si>
  <si>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</si>
  <si>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</si>
  <si>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</si>
  <si>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</si>
  <si>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</si>
  <si>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</si>
  <si>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</si>
  <si>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</si>
  <si>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</si>
  <si>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</si>
  <si>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</si>
  <si>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</si>
  <si>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</si>
  <si>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</si>
  <si>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</si>
  <si>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</si>
  <si>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</si>
  <si>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</si>
  <si>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</si>
  <si>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</si>
  <si>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</si>
  <si>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</si>
  <si>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</si>
  <si>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</si>
  <si>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</si>
  <si>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</si>
  <si>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</si>
  <si>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</si>
  <si>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</si>
  <si>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</si>
  <si>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</si>
  <si>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</si>
  <si>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</si>
  <si>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</si>
  <si>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</si>
  <si>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</si>
  <si>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</si>
  <si>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</si>
  <si>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</si>
  <si>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</si>
  <si>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</si>
  <si>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</si>
  <si>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</si>
  <si>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</si>
  <si>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</si>
  <si>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</si>
  <si>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</si>
  <si>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</si>
  <si>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</si>
  <si>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</si>
  <si>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</si>
  <si>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</si>
  <si>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</si>
  <si>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</si>
  <si>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</si>
  <si>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</si>
  <si>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</si>
  <si>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</si>
  <si>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</si>
  <si>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</si>
  <si>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</si>
  <si>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</si>
  <si>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</si>
  <si>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</si>
  <si>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</si>
  <si>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</si>
  <si>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</si>
  <si>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</si>
  <si>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</si>
  <si>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</si>
  <si>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</si>
  <si>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</si>
  <si>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</si>
  <si>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</si>
  <si>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</si>
  <si>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</si>
  <si>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</si>
  <si>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</si>
  <si>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</si>
  <si>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</si>
  <si>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</si>
  <si>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</si>
  <si>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</si>
  <si>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</si>
  <si>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</si>
  <si>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</si>
  <si>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</si>
  <si>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</si>
  <si>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</si>
  <si>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</si>
  <si>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</si>
  <si>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</si>
  <si>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</si>
  <si>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</si>
  <si>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</si>
  <si>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</si>
  <si>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</si>
  <si>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</si>
  <si>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</si>
  <si>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</si>
  <si>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</si>
  <si>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</si>
  <si>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</si>
  <si>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</si>
  <si>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</si>
  <si>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</si>
  <si>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</si>
  <si>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</si>
  <si>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</si>
  <si>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</si>
  <si>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</si>
  <si>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</si>
  <si>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</si>
  <si>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</si>
  <si>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</si>
  <si>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</si>
  <si>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</si>
  <si>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</si>
  <si>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</si>
  <si>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</si>
  <si>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</si>
  <si>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</si>
  <si>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</si>
  <si>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</si>
  <si>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</si>
  <si>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</si>
  <si>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</si>
  <si>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</si>
  <si>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</si>
  <si>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</si>
  <si>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</si>
  <si>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</si>
  <si>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</si>
  <si>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</si>
  <si>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</si>
  <si>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</si>
  <si>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</si>
  <si>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</si>
  <si>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</si>
  <si>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</si>
  <si>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</si>
  <si>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</si>
  <si>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</si>
  <si>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</si>
  <si>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</si>
  <si>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</si>
  <si>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</si>
  <si>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</si>
  <si>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</si>
  <si>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</si>
  <si>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</si>
  <si>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</si>
  <si>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</si>
  <si>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</si>
  <si>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</si>
  <si>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</si>
  <si>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</si>
  <si>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</si>
  <si>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</si>
  <si>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</si>
  <si>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</si>
  <si>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</si>
  <si>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</si>
  <si>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</si>
  <si>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</si>
  <si>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</si>
  <si>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</si>
  <si>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</si>
  <si>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</si>
  <si>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</si>
  <si>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</si>
  <si>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</si>
  <si>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</si>
  <si>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</si>
  <si>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</si>
  <si>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</si>
  <si>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</si>
  <si>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</si>
  <si>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</si>
  <si>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</si>
  <si>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</si>
  <si>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</si>
  <si>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</si>
  <si>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</si>
  <si>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</si>
  <si>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</si>
  <si>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</si>
  <si>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</si>
  <si>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</si>
  <si>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</si>
  <si>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</si>
  <si>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</si>
  <si>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</si>
  <si>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</si>
  <si>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</si>
  <si>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</si>
  <si>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</si>
  <si>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</si>
  <si>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</si>
  <si>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</si>
  <si>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</si>
  <si>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</si>
  <si>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</si>
  <si>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</si>
  <si>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</si>
  <si>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</si>
  <si>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</si>
  <si>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</si>
  <si>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</si>
  <si>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</si>
  <si>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</si>
  <si>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</si>
  <si>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</si>
  <si>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</si>
  <si>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</si>
  <si>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</si>
  <si>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</si>
  <si>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</si>
  <si>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</si>
  <si>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</si>
  <si>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</si>
  <si>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</si>
  <si>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</si>
  <si>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</si>
  <si>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</si>
  <si>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</si>
  <si>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</si>
  <si>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</si>
  <si>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</si>
  <si>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</si>
  <si>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</si>
  <si>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</si>
  <si>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</si>
  <si>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</si>
  <si>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</si>
  <si>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</si>
  <si>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</si>
  <si>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</si>
  <si>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</si>
  <si>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</si>
  <si>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</si>
  <si>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</si>
  <si>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</si>
  <si>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</si>
  <si>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</si>
  <si>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</si>
  <si>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</si>
  <si>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</si>
  <si>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</si>
  <si>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</si>
  <si>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</si>
  <si>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</si>
  <si>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</si>
  <si>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</si>
  <si>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</si>
  <si>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</si>
  <si>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</si>
  <si>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</si>
  <si>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</si>
  <si>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</si>
  <si>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</si>
  <si>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</si>
  <si>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</si>
  <si>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</si>
  <si>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</si>
  <si>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</si>
  <si>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</si>
  <si>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</si>
  <si>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</si>
  <si>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</si>
  <si>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</si>
  <si>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</si>
  <si>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</si>
  <si>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</si>
  <si>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</si>
  <si>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</si>
  <si>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</si>
  <si>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</si>
  <si>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</si>
  <si>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</si>
  <si>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</si>
  <si>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</si>
  <si>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</si>
  <si>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</si>
  <si>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</si>
  <si>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</si>
  <si>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</si>
  <si>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</si>
  <si>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</si>
  <si>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</si>
  <si>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</si>
  <si>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</si>
  <si>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</si>
  <si>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</si>
  <si>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</si>
  <si>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</si>
  <si>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</si>
  <si>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</si>
  <si>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</si>
  <si>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</si>
  <si>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</si>
  <si>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</si>
  <si>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</si>
  <si>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</si>
  <si>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</si>
  <si>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</si>
  <si>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</si>
  <si>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</si>
  <si>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</si>
  <si>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</si>
  <si>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</si>
  <si>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</si>
  <si>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</si>
  <si>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</si>
  <si>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</si>
  <si>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</si>
  <si>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</si>
  <si>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</si>
  <si>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</si>
  <si>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</si>
  <si>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</si>
  <si>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</si>
  <si>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</si>
  <si>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</si>
  <si>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</si>
  <si>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</si>
  <si>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</si>
  <si>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</si>
  <si>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</si>
  <si>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</si>
  <si>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</si>
  <si>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</si>
  <si>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</si>
  <si>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</si>
  <si>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</si>
  <si>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</si>
  <si>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</si>
  <si>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</si>
  <si>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</si>
  <si>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</si>
  <si>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</si>
  <si>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</si>
  <si>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</si>
  <si>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</si>
  <si>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</si>
  <si>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</si>
  <si>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</si>
  <si>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</si>
  <si>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</si>
  <si>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</si>
  <si>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</si>
  <si>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</si>
  <si>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</si>
  <si>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</si>
  <si>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</si>
  <si>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</si>
  <si>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</si>
  <si>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</si>
  <si>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</si>
  <si>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</si>
  <si>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</si>
  <si>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</si>
  <si>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</si>
  <si>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</si>
  <si>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</si>
  <si>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</si>
  <si>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</si>
  <si>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</si>
  <si>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</si>
  <si>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</si>
  <si>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</si>
  <si>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</si>
  <si>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</si>
  <si>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</si>
  <si>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</si>
  <si>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</si>
  <si>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</si>
  <si>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</si>
  <si>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</si>
  <si>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</si>
  <si>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</si>
  <si>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</si>
  <si>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</si>
  <si>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</si>
  <si>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</si>
  <si>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</si>
  <si>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</si>
  <si>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</si>
  <si>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</si>
  <si>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</si>
  <si>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</si>
  <si>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</si>
  <si>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</si>
  <si>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</si>
  <si>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</si>
  <si>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</si>
  <si>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</si>
  <si>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</si>
  <si>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</si>
  <si>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</si>
  <si>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</si>
  <si>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</si>
  <si>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</si>
  <si>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</si>
  <si>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</si>
  <si>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</si>
  <si>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</si>
  <si>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</si>
  <si>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</si>
  <si>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</si>
  <si>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</si>
  <si>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</si>
  <si>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</si>
  <si>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</si>
  <si>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</si>
  <si>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</si>
  <si>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</si>
  <si>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</si>
  <si>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</si>
  <si>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</si>
  <si>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</si>
  <si>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</si>
  <si>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</si>
  <si>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</si>
  <si>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</si>
  <si>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</si>
  <si>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</si>
  <si>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</si>
  <si>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</si>
  <si>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</si>
  <si>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</si>
  <si>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</si>
  <si>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</si>
  <si>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</si>
  <si>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</si>
  <si>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</si>
  <si>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</si>
  <si>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</si>
  <si>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</si>
  <si>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</si>
  <si>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</si>
  <si>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</si>
  <si>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</si>
  <si>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</si>
  <si>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</si>
  <si>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</si>
  <si>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</si>
  <si>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</si>
  <si>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</si>
  <si>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</si>
  <si>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</si>
  <si>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</si>
  <si>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</si>
  <si>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</si>
  <si>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</si>
  <si>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</si>
  <si>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</si>
  <si>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</si>
  <si>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</si>
  <si>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</si>
  <si>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</si>
  <si>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</si>
  <si>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</si>
  <si>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</si>
  <si>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</si>
  <si>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</si>
  <si>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</si>
  <si>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</si>
  <si>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</si>
  <si>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</si>
  <si>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</si>
  <si>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</si>
  <si>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</si>
  <si>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</si>
  <si>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</si>
  <si>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</si>
  <si>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</si>
  <si>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</si>
  <si>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</si>
  <si>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</si>
  <si>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</si>
  <si>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</si>
  <si>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</si>
  <si>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</si>
  <si>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</si>
  <si>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</si>
  <si>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</si>
  <si>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</si>
  <si>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</si>
  <si>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</si>
  <si>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</si>
  <si>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</si>
  <si>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</si>
  <si>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</si>
  <si>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</si>
  <si>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</si>
  <si>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</si>
  <si>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</si>
  <si>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</si>
  <si>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</si>
  <si>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</si>
  <si>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</si>
  <si>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</si>
  <si>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</si>
  <si>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</si>
  <si>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</si>
  <si>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</si>
  <si>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</si>
  <si>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</si>
  <si>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</si>
  <si>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</si>
  <si>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</si>
  <si>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</si>
  <si>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</si>
  <si>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</si>
  <si>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</si>
  <si>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</si>
  <si>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</si>
  <si>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</si>
  <si>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</si>
  <si>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</si>
  <si>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</si>
  <si>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</si>
  <si>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</si>
  <si>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</si>
  <si>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</si>
  <si>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</si>
  <si>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</si>
  <si>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</si>
  <si>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</si>
  <si>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</si>
  <si>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</si>
  <si>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</si>
  <si>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</si>
  <si>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</si>
  <si>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</si>
  <si>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</si>
  <si>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</si>
  <si>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</si>
  <si>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</si>
  <si>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</si>
  <si>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</si>
  <si>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</si>
  <si>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</si>
  <si>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</si>
  <si>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</si>
  <si>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</si>
  <si>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</si>
  <si>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</si>
  <si>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</si>
  <si>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</si>
  <si>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</si>
  <si>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</si>
  <si>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</si>
  <si>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</si>
  <si>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</si>
  <si>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</si>
  <si>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</si>
  <si>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</si>
  <si>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</si>
  <si>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</si>
  <si>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</si>
  <si>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</si>
  <si>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</si>
  <si>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</si>
  <si>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</si>
  <si>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</si>
  <si>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</si>
  <si>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</si>
  <si>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</si>
  <si>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</si>
  <si>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</si>
  <si>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</si>
  <si>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</si>
  <si>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</si>
  <si>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</si>
  <si>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</si>
  <si>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</si>
  <si>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</si>
  <si>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</si>
  <si>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</si>
  <si>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</si>
  <si>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</si>
  <si>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</si>
  <si>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</si>
  <si>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</si>
  <si>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</si>
  <si>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</si>
  <si>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</si>
  <si>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</si>
  <si>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</si>
  <si>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</si>
  <si>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</si>
  <si>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</si>
  <si>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</si>
  <si>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</si>
  <si>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</si>
  <si>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</si>
  <si>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</si>
  <si>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</si>
  <si>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</si>
  <si>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</si>
  <si>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</si>
  <si>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</si>
  <si>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</si>
  <si>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</si>
  <si>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</si>
  <si>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</si>
  <si>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</si>
  <si>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</si>
  <si>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</si>
  <si>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</si>
  <si>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</si>
  <si>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</si>
  <si>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</si>
  <si>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</si>
  <si>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</si>
  <si>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</si>
  <si>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</si>
  <si>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</si>
  <si>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</si>
  <si>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</si>
  <si>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</si>
  <si>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</si>
  <si>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</si>
  <si>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</si>
  <si>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</si>
  <si>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</si>
  <si>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</si>
  <si>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</si>
  <si>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</si>
  <si>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</si>
  <si>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</si>
  <si>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</si>
  <si>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</si>
  <si>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</si>
  <si>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</si>
  <si>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</si>
  <si>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</si>
  <si>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</si>
  <si>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</si>
  <si>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</si>
  <si>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</si>
  <si>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</si>
  <si>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</si>
  <si>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</si>
  <si>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</si>
  <si>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</si>
  <si>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</si>
  <si>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</si>
  <si>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</si>
  <si>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</si>
  <si>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</si>
  <si>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</si>
  <si>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</si>
  <si>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</si>
  <si>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</si>
  <si>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</si>
  <si>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</si>
  <si>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</si>
  <si>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</si>
  <si>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</si>
  <si>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</si>
  <si>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</si>
  <si>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</si>
  <si>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</si>
  <si>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</si>
  <si>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</si>
  <si>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</si>
  <si>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</si>
  <si>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</si>
  <si>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</si>
  <si>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</si>
  <si>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</si>
  <si>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</si>
  <si>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</si>
  <si>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</si>
  <si>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</si>
  <si>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</si>
  <si>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</si>
  <si>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</si>
  <si>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</si>
  <si>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</si>
  <si>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</si>
  <si>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</si>
  <si>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</si>
  <si>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</si>
  <si>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</si>
  <si>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</si>
  <si>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</si>
  <si>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</si>
  <si>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</si>
  <si>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</si>
  <si>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</si>
  <si>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</si>
  <si>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</si>
  <si>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</si>
  <si>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</si>
  <si>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</si>
  <si>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</si>
  <si>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</si>
  <si>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</si>
  <si>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</si>
  <si>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</si>
  <si>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</si>
  <si>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</si>
  <si>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</si>
  <si>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</si>
  <si>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</si>
  <si>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</si>
  <si>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</si>
  <si>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</si>
  <si>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</si>
  <si>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</si>
  <si>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</si>
  <si>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</si>
  <si>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</si>
  <si>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</si>
  <si>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</si>
  <si>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</si>
  <si>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</si>
  <si>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</si>
  <si>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</si>
  <si>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</si>
  <si>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</si>
  <si>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</si>
  <si>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</si>
  <si>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</si>
  <si>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</si>
  <si>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</si>
  <si>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</si>
  <si>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</si>
  <si>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</si>
  <si>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</si>
  <si>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</si>
  <si>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</si>
  <si>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</si>
  <si>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</si>
  <si>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</si>
  <si>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</si>
  <si>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</si>
  <si>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</si>
  <si>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</si>
  <si>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</si>
  <si>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</si>
  <si>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</si>
  <si>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</si>
  <si>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</si>
  <si>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</si>
  <si>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</si>
  <si>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</si>
  <si>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</si>
  <si>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</si>
  <si>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</si>
  <si>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</si>
  <si>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</si>
  <si>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</si>
  <si>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</si>
  <si>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</si>
  <si>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</si>
  <si>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</si>
  <si>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</si>
  <si>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</si>
  <si>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</si>
  <si>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</si>
  <si>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</si>
  <si>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</si>
  <si>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</si>
  <si>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</si>
  <si>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</si>
  <si>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</si>
  <si>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</si>
  <si>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</si>
  <si>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</si>
  <si>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</si>
  <si>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</si>
  <si>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</si>
  <si>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</si>
  <si>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</si>
  <si>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</si>
  <si>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</si>
  <si>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</si>
  <si>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</si>
  <si>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</si>
  <si>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</si>
  <si>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</si>
  <si>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</si>
  <si>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</si>
  <si>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</si>
  <si>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</si>
  <si>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</si>
  <si>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</si>
  <si>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</si>
  <si>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</si>
  <si>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</si>
  <si>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</si>
  <si>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</si>
  <si>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</si>
  <si>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</si>
  <si>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</si>
  <si>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</si>
  <si>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</si>
  <si>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</si>
  <si>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</si>
  <si>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</si>
  <si>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</si>
  <si>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</si>
  <si>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</si>
  <si>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</si>
  <si>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</si>
  <si>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</si>
  <si>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</si>
  <si>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</si>
  <si>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</si>
  <si>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</si>
  <si>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</si>
  <si>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</si>
  <si>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</si>
  <si>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</si>
  <si>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</si>
  <si>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</si>
  <si>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</si>
  <si>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</si>
  <si>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</si>
  <si>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</si>
  <si>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</si>
  <si>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</si>
  <si>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</si>
  <si>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</si>
  <si>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</si>
  <si>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</si>
  <si>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</si>
  <si>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</si>
  <si>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</si>
  <si>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</si>
  <si>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</si>
  <si>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</si>
  <si>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</si>
  <si>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</si>
  <si>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</si>
  <si>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</si>
  <si>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</si>
  <si>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</si>
  <si>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</si>
  <si>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</si>
  <si>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</si>
  <si>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</si>
  <si>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</si>
  <si>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</si>
  <si>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</si>
  <si>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</si>
  <si>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</si>
  <si>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</si>
  <si>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</si>
  <si>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</si>
  <si>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</si>
  <si>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</si>
  <si>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</si>
  <si>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</si>
  <si>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</si>
  <si>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</si>
  <si>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</si>
  <si>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</si>
  <si>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</si>
  <si>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</si>
  <si>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</si>
  <si>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</si>
  <si>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</si>
  <si>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</si>
  <si>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</si>
  <si>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</si>
  <si>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</si>
  <si>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</si>
  <si>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</si>
  <si>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</si>
  <si>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</si>
  <si>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</si>
  <si>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</si>
  <si>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</si>
  <si>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</si>
  <si>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</si>
  <si>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</si>
  <si>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</si>
  <si>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</si>
  <si>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</si>
  <si>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</si>
  <si>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</si>
  <si>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</si>
  <si>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</si>
  <si>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</si>
  <si>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</si>
  <si>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</si>
  <si>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</si>
  <si>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</si>
  <si>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</si>
  <si>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</si>
  <si>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</si>
  <si>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</si>
  <si>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</si>
  <si>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</si>
  <si>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</si>
  <si>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</si>
  <si>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</si>
  <si>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</si>
  <si>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</si>
  <si>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</si>
  <si>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</si>
  <si>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</si>
  <si>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</si>
  <si>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</si>
  <si>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</si>
  <si>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</si>
  <si>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</si>
  <si>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</si>
  <si>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</si>
  <si>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</si>
  <si>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</si>
  <si>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</si>
  <si>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</si>
  <si>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</si>
  <si>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</si>
  <si>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</si>
  <si>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</si>
  <si>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</si>
  <si>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</si>
  <si>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</si>
  <si>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</si>
  <si>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</si>
  <si>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</si>
  <si>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</si>
  <si>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</si>
  <si>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</si>
  <si>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</si>
  <si>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</si>
  <si>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</si>
  <si>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</si>
  <si>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</si>
  <si>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</si>
  <si>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</si>
  <si>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</si>
  <si>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</si>
  <si>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</si>
  <si>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</si>
  <si>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</si>
  <si>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</si>
  <si>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</si>
  <si>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</si>
  <si>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</si>
  <si>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</si>
  <si>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</si>
  <si>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</si>
  <si>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</si>
  <si>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</si>
  <si>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</si>
  <si>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</si>
  <si>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</si>
  <si>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</si>
  <si>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</si>
  <si>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</si>
  <si>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</si>
  <si>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</si>
  <si>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</si>
  <si>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</si>
  <si>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</si>
  <si>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</si>
  <si>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</si>
  <si>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</si>
  <si>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</si>
  <si>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</si>
  <si>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</si>
  <si>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</si>
  <si>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</si>
  <si>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</si>
  <si>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</si>
  <si>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</si>
  <si>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</si>
  <si>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</si>
  <si>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</si>
  <si>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</si>
  <si>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</si>
  <si>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</si>
  <si>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</si>
  <si>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</si>
  <si>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</si>
  <si>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</si>
  <si>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</si>
  <si>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</si>
  <si>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</si>
  <si>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</si>
  <si>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</si>
  <si>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</si>
  <si>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</si>
  <si>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</si>
  <si>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</si>
  <si>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</si>
  <si>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</si>
  <si>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</si>
  <si>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</si>
  <si>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</si>
  <si>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</si>
  <si>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</si>
  <si>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</si>
  <si>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</si>
  <si>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</si>
  <si>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</si>
  <si>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</si>
  <si>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</si>
  <si>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</si>
  <si>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</si>
  <si>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</si>
  <si>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</si>
  <si>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</si>
  <si>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</si>
  <si>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</si>
  <si>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</si>
  <si>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</si>
  <si>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</si>
  <si>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</si>
  <si>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</si>
  <si>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</si>
  <si>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</si>
  <si>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</si>
  <si>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</si>
  <si>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</si>
  <si>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</si>
  <si>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</si>
  <si>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</si>
  <si>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</si>
  <si>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</si>
  <si>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</si>
  <si>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</si>
  <si>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</si>
  <si>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</si>
  <si>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</si>
  <si>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</si>
  <si>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</si>
  <si>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</si>
  <si>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</si>
  <si>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</si>
  <si>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</si>
  <si>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</si>
  <si>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</si>
  <si>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</si>
  <si>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</si>
  <si>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</si>
  <si>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</si>
  <si>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</si>
  <si>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</si>
  <si>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</si>
  <si>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</si>
  <si>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</si>
  <si>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</si>
  <si>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</si>
  <si>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</si>
  <si>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</si>
  <si>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</si>
  <si>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</si>
  <si>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</si>
  <si>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</si>
  <si>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</si>
  <si>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</si>
  <si>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</si>
  <si>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</si>
  <si>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</si>
  <si>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</si>
  <si>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</si>
  <si>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</si>
  <si>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</si>
  <si>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</si>
  <si>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</si>
  <si>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</si>
  <si>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</si>
  <si>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</si>
  <si>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</si>
  <si>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</si>
  <si>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</si>
  <si>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</si>
  <si>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</si>
  <si>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</si>
  <si>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</si>
  <si>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</si>
  <si>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</si>
  <si>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</si>
  <si>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</si>
  <si>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</si>
  <si>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</si>
  <si>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</si>
  <si>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</si>
  <si>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</si>
  <si>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</si>
  <si>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</si>
  <si>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</si>
  <si>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</si>
  <si>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</si>
  <si>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</si>
  <si>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</si>
  <si>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</si>
  <si>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</si>
  <si>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</si>
  <si>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</si>
  <si>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</si>
  <si>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</si>
  <si>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</si>
  <si>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</si>
  <si>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</si>
  <si>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</si>
  <si>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</si>
  <si>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</si>
  <si>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</si>
  <si>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</si>
  <si>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</si>
  <si>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</si>
  <si>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</si>
  <si>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</si>
  <si>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</si>
  <si>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</si>
  <si>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</si>
  <si>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</si>
  <si>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</si>
  <si>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</si>
  <si>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</si>
  <si>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</si>
  <si>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</si>
  <si>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</si>
  <si>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</si>
  <si>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</si>
  <si>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</si>
  <si>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</si>
  <si>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</si>
  <si>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</si>
  <si>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</si>
  <si>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</si>
  <si>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</si>
  <si>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</si>
  <si>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</si>
  <si>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</si>
  <si>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</si>
  <si>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</si>
  <si>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</si>
  <si>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</si>
  <si>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</si>
  <si>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</si>
  <si>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</si>
  <si>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</si>
  <si>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</si>
  <si>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</si>
  <si>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</si>
  <si>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</si>
  <si>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</si>
  <si>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</si>
  <si>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</si>
  <si>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</si>
  <si>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</si>
  <si>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</si>
  <si>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</si>
  <si>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</si>
  <si>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</si>
  <si>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</si>
  <si>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</si>
  <si>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</si>
  <si>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</si>
  <si>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</si>
  <si>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</si>
  <si>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</si>
  <si>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</si>
  <si>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</si>
  <si>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</si>
  <si>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</si>
  <si>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</si>
  <si>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</si>
  <si>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</si>
  <si>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</si>
  <si>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</si>
  <si>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</si>
  <si>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</si>
  <si>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</si>
  <si>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</si>
  <si>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</si>
  <si>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</si>
  <si>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</si>
  <si>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</si>
  <si>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</si>
  <si>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</si>
  <si>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</si>
  <si>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</si>
  <si>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</si>
  <si>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</si>
  <si>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</si>
  <si>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</si>
  <si>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</si>
  <si>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</si>
  <si>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</si>
  <si>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</si>
  <si>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</si>
  <si>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</si>
  <si>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</si>
  <si>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</si>
  <si>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</si>
  <si>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</si>
  <si>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</si>
  <si>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</si>
  <si>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</si>
  <si>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</si>
  <si>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</si>
  <si>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</si>
  <si>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</si>
  <si>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</si>
  <si>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</si>
  <si>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</si>
  <si>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</si>
  <si>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</si>
  <si>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</si>
  <si>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</si>
  <si>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</si>
  <si>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</si>
  <si>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</si>
  <si>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</si>
  <si>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</si>
  <si>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</si>
  <si>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</si>
  <si>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</si>
  <si>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</si>
  <si>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</si>
  <si>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</si>
  <si>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</si>
  <si>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</si>
  <si>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</si>
  <si>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</si>
  <si>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</si>
  <si>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</si>
  <si>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</si>
  <si>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</si>
  <si>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</si>
  <si>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</si>
  <si>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</si>
  <si>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</si>
  <si>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</si>
  <si>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</si>
  <si>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</si>
  <si>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</si>
  <si>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</si>
  <si>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</si>
  <si>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</si>
  <si>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</si>
  <si>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</si>
  <si>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</si>
  <si>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</si>
  <si>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</si>
  <si>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</si>
  <si>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</si>
  <si>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</si>
  <si>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</si>
  <si>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</si>
  <si>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</si>
  <si>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</si>
  <si>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</si>
  <si>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</si>
  <si>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</si>
  <si>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</si>
  <si>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</si>
  <si>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</si>
  <si>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</si>
  <si>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</si>
  <si>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</si>
  <si>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</si>
  <si>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</si>
  <si>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</si>
  <si>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</si>
  <si>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</si>
  <si>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</si>
  <si>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</si>
  <si>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</si>
  <si>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</si>
  <si>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</si>
  <si>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</si>
  <si>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</si>
  <si>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</si>
  <si>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</si>
  <si>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</si>
  <si>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</si>
  <si>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</si>
  <si>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</si>
  <si>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</si>
  <si>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</si>
  <si>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</si>
  <si>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</si>
  <si>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</si>
  <si>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</si>
  <si>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</si>
  <si>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</si>
  <si>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</si>
  <si>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</si>
  <si>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</si>
  <si>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</si>
  <si>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</si>
  <si>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</si>
  <si>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</si>
  <si>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</si>
  <si>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</si>
  <si>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</si>
  <si>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</si>
  <si>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</si>
  <si>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</si>
  <si>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</si>
  <si>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</si>
  <si>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</si>
  <si>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</si>
  <si>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</si>
  <si>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</si>
  <si>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</si>
  <si>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</si>
  <si>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</si>
  <si>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</si>
  <si>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</si>
  <si>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</si>
  <si>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</si>
  <si>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</si>
  <si>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</si>
  <si>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</si>
  <si>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</si>
  <si>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</si>
  <si>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</si>
  <si>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</si>
  <si>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</si>
  <si>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</si>
  <si>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</si>
  <si>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</si>
  <si>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</si>
  <si>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</si>
  <si>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</si>
  <si>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</si>
  <si>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</si>
  <si>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</si>
  <si>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</si>
  <si>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</si>
  <si>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</si>
  <si>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</si>
  <si>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</si>
  <si>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</si>
  <si>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</si>
  <si>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</si>
  <si>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</si>
  <si>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</si>
  <si>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</si>
  <si>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</si>
  <si>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</si>
  <si>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</si>
  <si>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</si>
  <si>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</si>
  <si>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</si>
  <si>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</si>
  <si>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</si>
  <si>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</si>
  <si>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</si>
  <si>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</si>
  <si>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</si>
  <si>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</si>
  <si>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</si>
  <si>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</si>
  <si>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</si>
  <si>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</si>
  <si>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</si>
  <si>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</si>
  <si>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</si>
  <si>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</si>
  <si>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</si>
  <si>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</si>
  <si>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</si>
  <si>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</si>
  <si>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</si>
  <si>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</si>
  <si>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</si>
  <si>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</si>
  <si>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</si>
  <si>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</si>
  <si>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</si>
  <si>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</si>
  <si>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</si>
  <si>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</si>
  <si>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</si>
  <si>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</si>
  <si>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</si>
  <si>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</si>
  <si>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</si>
  <si>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</si>
  <si>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</si>
  <si>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</si>
  <si>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</si>
  <si>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</si>
  <si>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</si>
  <si>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</si>
  <si>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</si>
  <si>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</si>
  <si>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</si>
  <si>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</si>
  <si>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</si>
  <si>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</si>
  <si>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</si>
  <si>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</si>
  <si>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</si>
  <si>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</si>
  <si>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</si>
  <si>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</si>
  <si>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</si>
  <si>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</si>
  <si>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</si>
  <si>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</si>
  <si>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</si>
  <si>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</si>
  <si>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</si>
  <si>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</si>
  <si>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</si>
  <si>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</si>
  <si>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</si>
  <si>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</si>
  <si>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</si>
  <si>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</si>
  <si>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</si>
  <si>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</si>
  <si>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</si>
  <si>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</si>
  <si>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</si>
  <si>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</si>
  <si>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</si>
  <si>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</si>
  <si>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</si>
  <si>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</si>
  <si>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</si>
  <si>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</si>
  <si>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</si>
  <si>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</si>
  <si>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</si>
  <si>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</si>
  <si>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</si>
  <si>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</si>
  <si>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</si>
  <si>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</si>
  <si>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</si>
  <si>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</si>
  <si>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</si>
  <si>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</si>
  <si>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</si>
  <si>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</si>
  <si>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</si>
  <si>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</si>
  <si>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</si>
  <si>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</si>
  <si>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</si>
  <si>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</si>
  <si>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</si>
  <si>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</si>
  <si>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</si>
  <si>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</si>
  <si>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</si>
  <si>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</si>
  <si>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</si>
  <si>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</si>
  <si>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</si>
  <si>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</si>
  <si>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</si>
  <si>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</si>
  <si>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</si>
  <si>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</si>
  <si>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</si>
  <si>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</si>
  <si>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</si>
  <si>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</si>
  <si>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</si>
  <si>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</si>
  <si>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</si>
  <si>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</si>
  <si>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</si>
  <si>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</si>
  <si>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</si>
  <si>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</si>
  <si>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</si>
  <si>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</si>
  <si>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</si>
  <si>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</si>
  <si>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</si>
  <si>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</si>
  <si>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</si>
  <si>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</si>
  <si>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</si>
  <si>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</si>
  <si>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</si>
  <si>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</si>
  <si>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</si>
  <si>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</si>
  <si>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</si>
  <si>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</si>
  <si>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</si>
  <si>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</si>
  <si>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</si>
  <si>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</si>
  <si>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</si>
  <si>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</si>
  <si>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</si>
  <si>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</si>
  <si>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</si>
  <si>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</si>
  <si>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</si>
  <si>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</si>
  <si>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</si>
  <si>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</si>
  <si>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</si>
  <si>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</si>
  <si>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</si>
  <si>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</si>
  <si>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</si>
  <si>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</si>
  <si>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</si>
  <si>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</si>
  <si>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</si>
  <si>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</si>
  <si>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</si>
  <si>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</si>
  <si>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</si>
  <si>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</si>
  <si>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</si>
  <si>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</si>
  <si>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</si>
  <si>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</si>
  <si>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</si>
  <si>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</si>
  <si>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</si>
  <si>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</si>
  <si>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</si>
  <si>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</si>
  <si>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</si>
  <si>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</si>
  <si>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</si>
  <si>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</si>
  <si>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</si>
  <si>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</si>
  <si>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</si>
  <si>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</si>
  <si>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</si>
  <si>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</si>
  <si>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</si>
  <si>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</si>
  <si>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</si>
  <si>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</si>
  <si>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</si>
  <si>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</si>
  <si>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</si>
  <si>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</si>
  <si>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</si>
  <si>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</si>
  <si>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</si>
  <si>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</si>
  <si>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</si>
  <si>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</si>
  <si>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</si>
  <si>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</si>
  <si>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</si>
  <si>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</si>
  <si>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</si>
  <si>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</si>
  <si>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</si>
  <si>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</si>
  <si>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</si>
  <si>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</si>
  <si>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</si>
  <si>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</si>
  <si>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</si>
  <si>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</si>
  <si>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</si>
  <si>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</si>
  <si>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</si>
  <si>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</si>
  <si>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</si>
  <si>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</si>
  <si>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</si>
  <si>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</si>
  <si>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</si>
  <si>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</si>
  <si>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</si>
  <si>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</si>
  <si>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</si>
  <si>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</si>
  <si>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</si>
  <si>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</si>
  <si>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</si>
  <si>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</si>
  <si>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</si>
  <si>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</si>
  <si>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</si>
  <si>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</si>
  <si>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</si>
  <si>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</si>
  <si>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</si>
  <si>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</si>
  <si>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</si>
  <si>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</si>
  <si>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</si>
  <si>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</si>
  <si>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</si>
  <si>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</si>
  <si>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</si>
  <si>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</si>
  <si>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</si>
  <si>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</si>
  <si>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</si>
  <si>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</si>
  <si>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</si>
  <si>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</si>
  <si>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</si>
  <si>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</si>
  <si>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</si>
  <si>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</si>
  <si>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</si>
  <si>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</si>
  <si>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</si>
  <si>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</si>
  <si>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</si>
  <si>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</si>
  <si>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</si>
  <si>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</si>
  <si>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</si>
  <si>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</si>
  <si>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</si>
  <si>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</si>
  <si>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</si>
  <si>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</si>
  <si>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</si>
  <si>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</si>
  <si>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</si>
  <si>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</si>
  <si>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</si>
  <si>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</si>
  <si>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</si>
  <si>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</si>
  <si>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</si>
  <si>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</si>
  <si>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</si>
  <si>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</si>
  <si>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</si>
  <si>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</si>
  <si>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</si>
  <si>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</si>
  <si>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</si>
  <si>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</si>
  <si>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</si>
  <si>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</si>
  <si>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</si>
  <si>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</si>
  <si>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</si>
  <si>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</si>
  <si>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</si>
  <si>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</si>
  <si>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</si>
  <si>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</si>
  <si>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</si>
  <si>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</si>
  <si>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</si>
  <si>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</si>
  <si>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</si>
  <si>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</si>
  <si>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</si>
  <si>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</si>
  <si>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</si>
  <si>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</si>
  <si>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</si>
  <si>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</si>
  <si>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</si>
  <si>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</si>
  <si>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</si>
  <si>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</si>
  <si>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</si>
  <si>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</si>
  <si>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</si>
  <si>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</si>
  <si>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</si>
  <si>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</si>
  <si>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</si>
  <si>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</si>
  <si>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</si>
  <si>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</si>
  <si>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</si>
  <si>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</si>
  <si>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</si>
  <si>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</si>
  <si>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</si>
  <si>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</si>
  <si>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</si>
  <si>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</si>
  <si>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</si>
  <si>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</si>
  <si>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</si>
  <si>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</si>
  <si>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</si>
  <si>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</si>
  <si>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</si>
  <si>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</si>
  <si>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</si>
  <si>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</si>
  <si>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</si>
  <si>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</si>
  <si>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</si>
  <si>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</si>
  <si>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</si>
  <si>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</si>
  <si>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</si>
  <si>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</si>
  <si>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</si>
  <si>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</si>
  <si>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</si>
  <si>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</si>
  <si>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</si>
  <si>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</si>
  <si>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</si>
  <si>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</si>
  <si>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</si>
  <si>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</si>
  <si>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</si>
  <si>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</si>
  <si>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</si>
  <si>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</si>
  <si>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</si>
  <si>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</si>
  <si>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</si>
  <si>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</si>
  <si>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</si>
  <si>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</si>
  <si>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</si>
  <si>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</si>
  <si>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</si>
  <si>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</si>
  <si>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</si>
  <si>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</si>
  <si>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</si>
  <si>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</si>
  <si>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</si>
  <si>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</si>
  <si>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</si>
  <si>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</si>
  <si>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</si>
  <si>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</si>
  <si>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</si>
  <si>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</si>
  <si>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</si>
  <si>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</si>
  <si>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</si>
  <si>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</si>
  <si>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</si>
  <si>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</si>
  <si>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</si>
  <si>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</si>
  <si>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</si>
  <si>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</si>
  <si>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</si>
  <si>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</si>
  <si>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</si>
  <si>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</si>
  <si>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</si>
  <si>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</si>
  <si>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</si>
  <si>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</si>
  <si>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</si>
  <si>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</si>
  <si>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</si>
  <si>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</si>
  <si>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</si>
  <si>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</si>
  <si>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</si>
  <si>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</si>
  <si>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</si>
  <si>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</si>
  <si>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</si>
  <si>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</si>
  <si>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</si>
  <si>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</si>
  <si>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</si>
  <si>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</si>
  <si>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</si>
  <si>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</si>
  <si>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</si>
  <si>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</si>
  <si>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</si>
  <si>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</si>
  <si>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</si>
  <si>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</si>
  <si>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</si>
  <si>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</si>
  <si>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</si>
  <si>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</si>
  <si>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</si>
  <si>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</si>
  <si>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</si>
  <si>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</si>
  <si>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</si>
  <si>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</si>
  <si>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</si>
  <si>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</si>
  <si>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</si>
  <si>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</si>
  <si>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</si>
  <si>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</si>
  <si>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</si>
  <si>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</si>
  <si>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</si>
  <si>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</si>
  <si>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</si>
  <si>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</si>
  <si>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</si>
  <si>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</si>
  <si>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</si>
  <si>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</si>
  <si>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</si>
  <si>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</si>
  <si>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</si>
  <si>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</si>
  <si>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</si>
  <si>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</si>
  <si>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</si>
  <si>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</si>
  <si>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</si>
  <si>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</si>
  <si>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</si>
  <si>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</si>
  <si>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</si>
  <si>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</si>
  <si>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</si>
  <si>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</si>
  <si>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</si>
  <si>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</si>
  <si>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</si>
  <si>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</si>
  <si>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</si>
  <si>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</si>
  <si>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</si>
  <si>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</si>
  <si>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</si>
  <si>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</si>
  <si>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</si>
  <si>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</si>
  <si>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</si>
  <si>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</si>
  <si>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</si>
  <si>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</si>
  <si>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</si>
  <si>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</si>
  <si>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</si>
  <si>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</si>
  <si>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</si>
  <si>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</si>
  <si>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</si>
  <si>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</si>
  <si>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</si>
  <si>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</si>
  <si>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</si>
  <si>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</si>
  <si>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</si>
  <si>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</si>
  <si>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</si>
  <si>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</si>
  <si>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</si>
  <si>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</si>
  <si>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</si>
  <si>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</si>
  <si>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</si>
  <si>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</si>
  <si>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</si>
  <si>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</si>
  <si>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</si>
  <si>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</si>
  <si>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</si>
  <si>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</si>
  <si>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</si>
  <si>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</si>
  <si>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</si>
  <si>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</si>
  <si>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</si>
  <si>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</si>
  <si>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</si>
  <si>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</si>
  <si>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</si>
  <si>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</si>
  <si>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</si>
  <si>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</si>
  <si>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</si>
  <si>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</si>
  <si>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</si>
  <si>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</si>
  <si>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</si>
  <si>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</si>
  <si>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</si>
  <si>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</si>
  <si>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</si>
  <si>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</si>
  <si>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</si>
  <si>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</si>
  <si>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</si>
  <si>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</si>
  <si>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</si>
  <si>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</si>
  <si>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</si>
  <si>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</si>
  <si>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</si>
  <si>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</si>
  <si>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</si>
  <si>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</si>
  <si>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</si>
  <si>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</si>
  <si>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</si>
  <si>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</si>
  <si>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</si>
  <si>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</si>
  <si>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</si>
  <si>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</si>
  <si>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</si>
  <si>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</si>
  <si>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</si>
  <si>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</si>
  <si>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</si>
  <si>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</si>
  <si>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</si>
  <si>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</si>
  <si>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</si>
  <si>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</si>
  <si>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</si>
  <si>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</si>
  <si>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</si>
  <si>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</si>
  <si>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</si>
  <si>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</si>
  <si>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</si>
  <si>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</si>
  <si>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</si>
  <si>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</si>
  <si>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</si>
  <si>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</si>
  <si>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</si>
  <si>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</si>
  <si>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</si>
  <si>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</si>
  <si>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</si>
  <si>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</si>
  <si>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</si>
  <si>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</si>
  <si>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</si>
  <si>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</si>
  <si>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</si>
  <si>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</si>
  <si>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</si>
  <si>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</si>
  <si>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</si>
  <si>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</si>
  <si>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</si>
  <si>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</si>
  <si>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</si>
  <si>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</si>
  <si>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</si>
  <si>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</si>
  <si>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</si>
  <si>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</si>
  <si>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</si>
  <si>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</si>
  <si>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</si>
  <si>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</si>
  <si>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</si>
  <si>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</si>
  <si>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</si>
  <si>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</si>
  <si>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</si>
  <si>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</si>
  <si>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</si>
  <si>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</si>
  <si>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</si>
  <si>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</si>
  <si>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</si>
  <si>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</si>
  <si>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</si>
  <si>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</si>
  <si>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</si>
  <si>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</si>
  <si>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</si>
  <si>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</si>
  <si>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</si>
  <si>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</si>
  <si>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</si>
  <si>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</si>
  <si>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</si>
  <si>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</si>
  <si>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</si>
  <si>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</si>
  <si>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</si>
  <si>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</si>
  <si>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</si>
  <si>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</si>
  <si>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</si>
  <si>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</si>
  <si>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</si>
  <si>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</si>
  <si>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</si>
  <si>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</si>
  <si>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</si>
  <si>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</si>
  <si>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</si>
  <si>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</si>
  <si>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</si>
  <si>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</si>
  <si>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</si>
  <si>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</si>
  <si>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</si>
  <si>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</si>
  <si>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</si>
  <si>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</si>
  <si>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</si>
  <si>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</si>
  <si>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</si>
  <si>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</si>
  <si>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</si>
  <si>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</si>
  <si>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</si>
  <si>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</si>
  <si>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</si>
  <si>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</si>
  <si>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</si>
  <si>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</si>
  <si>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</si>
  <si>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</si>
  <si>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</si>
  <si>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</si>
  <si>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</si>
  <si>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</si>
  <si>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</si>
  <si>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</si>
  <si>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</si>
  <si>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</si>
  <si>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</si>
  <si>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</si>
  <si>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</si>
  <si>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</si>
  <si>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</si>
  <si>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</si>
  <si>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</si>
  <si>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</si>
  <si>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</si>
  <si>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</si>
  <si>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</si>
  <si>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</si>
  <si>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</si>
  <si>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</si>
  <si>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</si>
  <si>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</si>
  <si>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</si>
  <si>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</si>
  <si>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</si>
  <si>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</si>
  <si>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</si>
  <si>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</si>
  <si>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</si>
  <si>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</si>
  <si>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</si>
  <si>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</si>
  <si>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</si>
  <si>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</si>
  <si>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</si>
  <si>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</si>
  <si>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</si>
  <si>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</si>
  <si>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</si>
  <si>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</si>
  <si>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</si>
  <si>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</si>
  <si>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</si>
  <si>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</si>
  <si>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</si>
  <si>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</si>
  <si>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</si>
  <si>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</si>
  <si>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</si>
  <si>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</si>
  <si>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</si>
  <si>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</si>
  <si>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</si>
  <si>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</si>
  <si>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</si>
  <si>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</si>
  <si>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</si>
  <si>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</si>
  <si>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</si>
  <si>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</si>
  <si>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</si>
  <si>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</si>
  <si>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</si>
  <si>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</si>
  <si>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</si>
  <si>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</si>
  <si>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</si>
  <si>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</si>
  <si>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</si>
  <si>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</si>
  <si>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</si>
  <si>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</si>
  <si>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</si>
  <si>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</si>
  <si>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</si>
  <si>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</si>
  <si>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</si>
  <si>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</si>
  <si>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</si>
  <si>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</si>
  <si>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</si>
  <si>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</si>
  <si>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</si>
  <si>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</si>
  <si>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</si>
  <si>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</si>
  <si>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</si>
  <si>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</si>
  <si>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</si>
  <si>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</si>
  <si>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</si>
  <si>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</si>
  <si>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</si>
  <si>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</si>
  <si>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</si>
  <si>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</si>
  <si>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</si>
  <si>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</si>
  <si>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</si>
  <si>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</si>
  <si>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</si>
  <si>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</si>
  <si>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</si>
  <si>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</si>
  <si>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</si>
  <si>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</si>
  <si>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</si>
  <si>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</si>
  <si>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</si>
  <si>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</si>
  <si>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</si>
  <si>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</si>
  <si>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</si>
  <si>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</si>
  <si>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</si>
  <si>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</si>
  <si>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</si>
  <si>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</si>
  <si>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</si>
  <si>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</si>
  <si>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</si>
  <si>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</si>
  <si>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</si>
  <si>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</si>
  <si>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</si>
  <si>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</si>
  <si>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</si>
  <si>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</si>
  <si>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</si>
  <si>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</si>
  <si>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</si>
  <si>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</si>
  <si>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</si>
  <si>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</si>
  <si>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</si>
  <si>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</si>
  <si>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</si>
  <si>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</si>
  <si>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</si>
  <si>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</si>
  <si>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</si>
  <si>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</si>
  <si>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</si>
  <si>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</si>
  <si>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</si>
  <si>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</si>
  <si>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</si>
  <si>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</si>
  <si>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</si>
  <si>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</si>
  <si>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</si>
  <si>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</si>
  <si>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</si>
  <si>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</si>
  <si>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</si>
  <si>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</si>
  <si>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</si>
  <si>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</si>
  <si>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</si>
  <si>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</si>
  <si>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</si>
  <si>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</si>
  <si>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</si>
  <si>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</si>
  <si>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</si>
  <si>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</si>
  <si>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</si>
  <si>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</si>
  <si>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</si>
  <si>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</si>
  <si>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</si>
  <si>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</si>
  <si>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</si>
  <si>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</si>
  <si>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</si>
  <si>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</si>
  <si>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</si>
  <si>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</si>
  <si>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</si>
  <si>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</si>
  <si>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</si>
  <si>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</si>
  <si>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</si>
  <si>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</si>
  <si>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</si>
  <si>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</si>
  <si>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</si>
  <si>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</si>
  <si>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</si>
  <si>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</si>
  <si>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</si>
  <si>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</si>
  <si>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</si>
  <si>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</si>
  <si>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</si>
  <si>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</si>
  <si>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</si>
  <si>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</si>
  <si>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</si>
  <si>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</si>
  <si>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</si>
  <si>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</si>
  <si>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</si>
  <si>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</si>
  <si>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</si>
  <si>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</si>
  <si>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</si>
  <si>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</si>
  <si>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</si>
  <si>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</si>
  <si>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</si>
  <si>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</si>
  <si>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</si>
  <si>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</si>
  <si>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</si>
  <si>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</si>
  <si>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</si>
  <si>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</si>
  <si>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</si>
  <si>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</si>
  <si>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</si>
  <si>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</si>
  <si>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</si>
  <si>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</si>
  <si>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</si>
  <si>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</si>
  <si>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</si>
  <si>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</si>
  <si>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</si>
  <si>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</si>
  <si>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</si>
  <si>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</si>
  <si>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</si>
  <si>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</si>
  <si>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</si>
  <si>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</si>
  <si>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</si>
  <si>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</si>
  <si>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</si>
  <si>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</si>
  <si>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</si>
  <si>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</si>
  <si>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</si>
  <si>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</si>
  <si>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</si>
  <si>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</si>
  <si>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</si>
  <si>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</si>
  <si>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</si>
  <si>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</si>
  <si>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</si>
  <si>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</si>
  <si>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</si>
  <si>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</si>
  <si>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</si>
  <si>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</si>
  <si>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</si>
  <si>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</si>
  <si>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</si>
  <si>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</si>
  <si>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</si>
  <si>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</si>
  <si>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</si>
  <si>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</si>
  <si>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</si>
  <si>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</si>
  <si>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</si>
  <si>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</si>
  <si>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</si>
  <si>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</si>
  <si>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</si>
  <si>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</si>
  <si>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</si>
  <si>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</si>
  <si>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</si>
  <si>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</si>
  <si>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</si>
  <si>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</si>
  <si>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</si>
  <si>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</si>
  <si>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</si>
  <si>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</si>
  <si>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</si>
  <si>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</si>
  <si>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</si>
  <si>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</si>
  <si>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</si>
  <si>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</si>
  <si>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</si>
  <si>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</si>
  <si>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</si>
  <si>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</si>
  <si>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</si>
  <si>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</si>
  <si>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</si>
  <si>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</si>
  <si>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</si>
  <si>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</si>
  <si>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</si>
  <si>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</si>
  <si>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</si>
  <si>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</si>
  <si>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</si>
  <si>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</si>
  <si>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</si>
  <si>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</si>
  <si>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</si>
  <si>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</si>
  <si>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</si>
  <si>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</si>
  <si>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</si>
  <si>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</si>
  <si>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</si>
  <si>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</si>
  <si>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</si>
  <si>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</si>
  <si>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</si>
  <si>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</si>
  <si>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</si>
  <si>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</si>
  <si>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</si>
  <si>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</si>
  <si>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</si>
  <si>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</si>
  <si>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</si>
  <si>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</si>
  <si>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</si>
  <si>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</si>
  <si>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</si>
  <si>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</si>
  <si>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</si>
  <si>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</si>
  <si>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</si>
  <si>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</si>
  <si>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</si>
  <si>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</si>
  <si>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</si>
  <si>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</si>
  <si>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</si>
  <si>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</si>
  <si>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</si>
  <si>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</si>
  <si>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</si>
  <si>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</si>
  <si>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</si>
  <si>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</si>
  <si>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</si>
  <si>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</si>
  <si>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</si>
  <si>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</si>
  <si>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</si>
  <si>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</si>
  <si>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</si>
  <si>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</si>
  <si>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</si>
  <si>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</si>
  <si>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</si>
  <si>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</si>
  <si>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</si>
  <si>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</si>
  <si>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</si>
  <si>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</si>
  <si>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</si>
  <si>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</si>
  <si>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</si>
  <si>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</si>
  <si>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</si>
  <si>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</si>
  <si>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</si>
  <si>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</si>
  <si>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</si>
  <si>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</si>
  <si>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</si>
  <si>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</si>
  <si>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</si>
  <si>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</si>
  <si>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</si>
  <si>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</si>
  <si>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</si>
  <si>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</si>
  <si>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</si>
  <si>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</si>
  <si>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</si>
  <si>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</si>
  <si>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</si>
  <si>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</si>
  <si>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</si>
  <si>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</si>
  <si>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</si>
  <si>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</si>
  <si>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</si>
  <si>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</si>
  <si>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</si>
  <si>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</si>
  <si>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</si>
  <si>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</si>
  <si>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</si>
  <si>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</si>
  <si>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</si>
  <si>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</si>
  <si>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</si>
  <si>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</si>
  <si>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</si>
  <si>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</si>
  <si>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</si>
  <si>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</si>
  <si>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</si>
  <si>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</si>
  <si>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</si>
  <si>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</si>
  <si>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</si>
  <si>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</si>
  <si>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</si>
  <si>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</si>
  <si>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</si>
  <si>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</si>
  <si>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</si>
  <si>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</si>
  <si>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</si>
  <si>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</si>
  <si>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</si>
  <si>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</si>
  <si>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</si>
  <si>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</si>
  <si>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</si>
  <si>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</si>
  <si>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</si>
  <si>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</si>
  <si>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</si>
  <si>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</si>
  <si>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</si>
  <si>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</si>
  <si>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</si>
  <si>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</si>
  <si>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</si>
  <si>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</si>
  <si>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</si>
  <si>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</si>
  <si>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</si>
  <si>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</si>
  <si>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</si>
  <si>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</si>
  <si>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</si>
  <si>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</si>
  <si>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</si>
  <si>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</si>
  <si>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</si>
  <si>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</si>
  <si>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</si>
  <si>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</si>
  <si>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</si>
  <si>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</si>
  <si>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</si>
  <si>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</si>
  <si>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</si>
  <si>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</si>
  <si>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</si>
  <si>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</si>
  <si>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</si>
  <si>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</si>
  <si>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</si>
  <si>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</si>
  <si>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</si>
  <si>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</si>
  <si>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</si>
  <si>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</si>
  <si>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</si>
  <si>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</si>
  <si>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</si>
  <si>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</si>
  <si>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</si>
  <si>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</si>
  <si>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</si>
  <si>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</si>
  <si>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</si>
  <si>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</si>
  <si>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</si>
  <si>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</si>
  <si>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</si>
  <si>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</si>
  <si>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</si>
  <si>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</si>
  <si>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</si>
  <si>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</si>
  <si>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</si>
  <si>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</si>
  <si>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</si>
  <si>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</si>
  <si>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</si>
  <si>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</si>
  <si>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</si>
  <si>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</si>
  <si>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</si>
  <si>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</si>
  <si>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</si>
  <si>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</si>
  <si>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</si>
  <si>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</si>
  <si>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</si>
  <si>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</si>
  <si>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</si>
  <si>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</si>
  <si>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</si>
  <si>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</si>
  <si>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</si>
  <si>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</si>
  <si>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</si>
  <si>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</si>
  <si>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</si>
  <si>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</si>
  <si>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</si>
  <si>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</si>
  <si>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</si>
  <si>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</si>
  <si>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</si>
  <si>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</si>
  <si>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</si>
  <si>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</si>
  <si>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</si>
  <si>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</si>
  <si>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</si>
  <si>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</si>
  <si>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</si>
  <si>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</si>
  <si>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</si>
  <si>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</si>
  <si>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</si>
  <si>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</si>
  <si>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</si>
  <si>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</si>
  <si>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</si>
  <si>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</si>
  <si>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</si>
  <si>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</si>
  <si>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</si>
  <si>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</si>
  <si>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</si>
  <si>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</si>
  <si>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</si>
  <si>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</si>
  <si>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</si>
  <si>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</si>
  <si>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</si>
  <si>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</si>
  <si>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</si>
  <si>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</si>
  <si>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</si>
  <si>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</si>
  <si>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</si>
  <si>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</si>
  <si>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</si>
  <si>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</si>
  <si>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</si>
  <si>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</si>
  <si>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</si>
  <si>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</si>
  <si>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</si>
  <si>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</si>
  <si>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</si>
  <si>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</si>
  <si>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</si>
  <si>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</si>
  <si>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</si>
  <si>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</si>
  <si>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</si>
  <si>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</si>
  <si>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</si>
  <si>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</si>
  <si>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</si>
  <si>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</si>
  <si>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</si>
  <si>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</si>
  <si>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</si>
  <si>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</si>
  <si>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</si>
  <si>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</si>
  <si>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</si>
  <si>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</si>
  <si>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</si>
  <si>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</si>
  <si>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</si>
  <si>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</si>
  <si>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</si>
  <si>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</si>
  <si>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</si>
  <si>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</si>
  <si>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</si>
  <si>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</si>
  <si>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</si>
  <si>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</si>
  <si>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</si>
  <si>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</si>
  <si>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</si>
  <si>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</si>
  <si>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</si>
  <si>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</si>
  <si>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</si>
  <si>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</si>
  <si>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</si>
  <si>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</si>
  <si>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</si>
  <si>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</si>
  <si>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</si>
  <si>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</si>
  <si>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</si>
  <si>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</si>
  <si>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</si>
  <si>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</si>
  <si>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</si>
  <si>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</si>
  <si>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</si>
  <si>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</si>
  <si>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</si>
  <si>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</si>
  <si>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</si>
  <si>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</si>
  <si>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</si>
  <si>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</si>
  <si>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</si>
  <si>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</si>
  <si>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</si>
  <si>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</si>
  <si>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</si>
  <si>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</si>
  <si>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</si>
  <si>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</si>
  <si>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</si>
  <si>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</si>
  <si>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</si>
  <si>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</si>
  <si>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</si>
  <si>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</si>
  <si>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</si>
  <si>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</si>
  <si>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</si>
  <si>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</si>
  <si>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</si>
  <si>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</si>
  <si>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</si>
  <si>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</si>
  <si>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</si>
  <si>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</si>
  <si>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</si>
  <si>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</si>
  <si>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</si>
  <si>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</si>
  <si>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</si>
  <si>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</si>
  <si>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</si>
  <si>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</si>
  <si>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</si>
  <si>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</si>
  <si>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</si>
  <si>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</si>
  <si>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</si>
  <si>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</si>
  <si>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</si>
  <si>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</si>
  <si>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</si>
  <si>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</si>
  <si>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</si>
  <si>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</si>
  <si>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</si>
  <si>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</si>
  <si>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</si>
  <si>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</si>
  <si>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</si>
  <si>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</si>
  <si>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</si>
  <si>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</si>
  <si>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</si>
  <si>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</si>
  <si>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</si>
  <si>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</si>
  <si>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</si>
  <si>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</si>
  <si>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</si>
  <si>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</si>
  <si>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</si>
  <si>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</si>
  <si>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</si>
  <si>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</si>
  <si>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</si>
  <si>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</si>
  <si>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</si>
  <si>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</si>
  <si>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</si>
  <si>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</si>
  <si>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</si>
  <si>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</si>
  <si>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</si>
  <si>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</si>
  <si>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</si>
  <si>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</si>
  <si>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</si>
  <si>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</si>
  <si>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</si>
  <si>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</si>
  <si>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</si>
  <si>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</si>
  <si>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</si>
  <si>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</si>
  <si>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</si>
  <si>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</si>
  <si>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</si>
  <si>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</si>
  <si>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</si>
  <si>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</si>
  <si>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</si>
  <si>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</si>
  <si>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</si>
  <si>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</si>
  <si>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</si>
  <si>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</si>
  <si>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</si>
  <si>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</si>
  <si>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</si>
  <si>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</si>
  <si>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</si>
  <si>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</si>
  <si>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</si>
  <si>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</si>
  <si>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</si>
  <si>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</si>
  <si>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</si>
  <si>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</si>
  <si>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</si>
  <si>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</si>
  <si>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</si>
  <si>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</si>
  <si>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</si>
  <si>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</si>
  <si>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</si>
  <si>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</si>
  <si>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</si>
  <si>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</si>
  <si>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</si>
  <si>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</si>
  <si>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</si>
  <si>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</si>
  <si>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</si>
  <si>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</si>
  <si>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</si>
  <si>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</si>
  <si>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</si>
  <si>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</si>
  <si>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</si>
  <si>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</si>
  <si>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</si>
  <si>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</si>
  <si>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</si>
  <si>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</si>
  <si>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</si>
  <si>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</si>
  <si>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</si>
  <si>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</si>
  <si>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</si>
  <si>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</si>
  <si>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</si>
  <si>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</si>
  <si>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</si>
  <si>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</si>
  <si>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</si>
  <si>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</si>
  <si>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</si>
  <si>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</si>
  <si>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</si>
  <si>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</si>
  <si>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</si>
  <si>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</si>
  <si>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</si>
  <si>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</si>
  <si>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</si>
  <si>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</si>
  <si>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</si>
  <si>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</si>
  <si>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</si>
  <si>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</si>
  <si>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</si>
  <si>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</si>
  <si>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</si>
  <si>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</si>
  <si>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</si>
  <si>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</si>
  <si>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</si>
  <si>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</si>
  <si>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</si>
  <si>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</si>
  <si>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</si>
  <si>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</si>
  <si>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</si>
  <si>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</si>
  <si>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</si>
  <si>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</si>
  <si>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</si>
  <si>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</si>
  <si>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</si>
  <si>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</si>
  <si>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</si>
  <si>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</si>
  <si>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</si>
  <si>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</si>
  <si>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</si>
  <si>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</si>
  <si>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</si>
  <si>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</si>
  <si>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</si>
  <si>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</si>
  <si>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</si>
  <si>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</si>
  <si>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</si>
  <si>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</si>
  <si>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</si>
  <si>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</si>
  <si>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</si>
  <si>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</si>
  <si>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</si>
  <si>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</si>
  <si>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</si>
  <si>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</si>
  <si>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</si>
  <si>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</si>
  <si>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</si>
  <si>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</si>
  <si>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</si>
  <si>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</si>
  <si>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</si>
  <si>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</si>
  <si>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</si>
  <si>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</si>
  <si>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</si>
  <si>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</si>
  <si>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</si>
  <si>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</si>
  <si>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</si>
  <si>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</si>
  <si>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</si>
  <si>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</si>
  <si>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</si>
  <si>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</si>
  <si>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</si>
  <si>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</si>
  <si>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</si>
  <si>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</si>
  <si>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</si>
  <si>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</si>
  <si>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</si>
  <si>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</si>
  <si>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</si>
  <si>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</si>
  <si>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</si>
  <si>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</si>
  <si>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</si>
  <si>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</si>
  <si>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</si>
  <si>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</si>
  <si>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</si>
  <si>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</si>
  <si>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</si>
  <si>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</si>
  <si>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</si>
  <si>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</si>
  <si>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</si>
  <si>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</si>
  <si>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</si>
  <si>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</si>
  <si>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</si>
  <si>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</si>
  <si>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</si>
  <si>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</si>
  <si>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</si>
  <si>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</si>
  <si>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</si>
  <si>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</si>
  <si>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</si>
  <si>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</si>
  <si>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</si>
  <si>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</si>
  <si>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</si>
  <si>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</si>
  <si>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</si>
  <si>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</si>
  <si>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</si>
  <si>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</si>
  <si>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</si>
  <si>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</si>
  <si>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</si>
  <si>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</si>
  <si>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</si>
  <si>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</si>
  <si>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</si>
  <si>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</si>
  <si>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</si>
  <si>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</si>
  <si>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</si>
  <si>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</si>
  <si>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</si>
  <si>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</si>
  <si>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</si>
  <si>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</si>
  <si>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</si>
  <si>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</si>
  <si>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</si>
  <si>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</si>
  <si>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</si>
  <si>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</si>
  <si>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</si>
  <si>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</si>
  <si>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</si>
  <si>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</si>
  <si>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</si>
  <si>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</si>
  <si>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</si>
  <si>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</si>
  <si>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</si>
  <si>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</si>
  <si>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</si>
  <si>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</si>
  <si>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</si>
  <si>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</si>
  <si>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</si>
  <si>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</si>
  <si>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</si>
  <si>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</si>
  <si>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</si>
  <si>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</si>
  <si>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</si>
  <si>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</si>
  <si>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</si>
  <si>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</si>
  <si>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</si>
  <si>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</si>
  <si>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</si>
  <si>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</si>
  <si>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</si>
  <si>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</si>
  <si>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</si>
  <si>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</si>
  <si>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</si>
  <si>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</si>
  <si>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</si>
  <si>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</si>
  <si>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</si>
  <si>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</si>
  <si>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</si>
  <si>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</si>
  <si>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</si>
  <si>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</si>
  <si>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</si>
  <si>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</si>
  <si>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</si>
  <si>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</si>
  <si>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</si>
  <si>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</si>
  <si>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</si>
  <si>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</si>
  <si>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</si>
  <si>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</si>
  <si>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</si>
  <si>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</si>
  <si>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</si>
  <si>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</si>
  <si>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</si>
  <si>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</si>
  <si>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</si>
  <si>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</si>
  <si>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</si>
  <si>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</si>
  <si>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</si>
  <si>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</si>
  <si>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</si>
  <si>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</si>
  <si>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</si>
  <si>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</si>
  <si>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</si>
  <si>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</si>
  <si>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</si>
  <si>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</si>
  <si>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</si>
  <si>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</si>
  <si>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</si>
  <si>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</si>
  <si>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</si>
  <si>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</si>
  <si>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</si>
  <si>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</si>
  <si>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</si>
  <si>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</si>
  <si>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</si>
  <si>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</si>
  <si>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</si>
  <si>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</si>
  <si>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</si>
  <si>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</si>
  <si>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</si>
  <si>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</si>
  <si>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</si>
  <si>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</si>
  <si>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</si>
  <si>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</si>
  <si>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</si>
  <si>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</si>
  <si>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</si>
  <si>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</si>
  <si>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</si>
  <si>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</si>
  <si>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</si>
  <si>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</si>
  <si>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</si>
  <si>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</si>
  <si>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</si>
  <si>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</si>
  <si>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</si>
  <si>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</si>
  <si>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</si>
  <si>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</si>
  <si>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</si>
  <si>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</si>
  <si>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</si>
  <si>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</si>
  <si>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</si>
  <si>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</si>
  <si>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</si>
  <si>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</si>
  <si>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</si>
  <si>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</si>
  <si>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</si>
  <si>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</si>
  <si>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</si>
  <si>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</si>
  <si>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</si>
  <si>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</si>
  <si>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</si>
  <si>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</si>
  <si>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</si>
  <si>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</si>
  <si>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</si>
  <si>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</si>
  <si>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</si>
  <si>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</si>
  <si>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</si>
  <si>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</si>
  <si>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</si>
  <si>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</si>
  <si>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</si>
  <si>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</si>
  <si>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</si>
  <si>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</si>
  <si>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</si>
  <si>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</si>
  <si>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</si>
  <si>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</si>
  <si>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</si>
  <si>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</si>
  <si>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</si>
  <si>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</si>
  <si>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</si>
  <si>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</si>
  <si>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</si>
  <si>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</si>
  <si>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</si>
  <si>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</si>
  <si>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</si>
  <si>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</si>
  <si>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</si>
  <si>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</si>
  <si>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</si>
  <si>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</si>
  <si>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</si>
  <si>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</si>
  <si>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</si>
  <si>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</si>
  <si>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</si>
  <si>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</si>
  <si>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</si>
  <si>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</si>
  <si>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</si>
  <si>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</si>
  <si>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</si>
  <si>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</si>
  <si>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</si>
  <si>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</si>
  <si>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</si>
  <si>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</si>
  <si>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</si>
  <si>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</si>
  <si>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</si>
  <si>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</si>
  <si>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</si>
  <si>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</si>
  <si>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</si>
  <si>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</si>
  <si>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</si>
  <si>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</si>
  <si>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</si>
  <si>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</si>
  <si>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</si>
  <si>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</si>
  <si>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</si>
  <si>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</si>
  <si>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</si>
  <si>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</si>
  <si>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</si>
  <si>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</si>
  <si>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</si>
  <si>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</si>
  <si>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</si>
  <si>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</si>
  <si>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</si>
  <si>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</si>
  <si>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</si>
  <si>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</si>
  <si>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</si>
  <si>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</si>
  <si>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</si>
  <si>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</si>
  <si>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</si>
  <si>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</si>
  <si>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</si>
  <si>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</si>
  <si>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</si>
  <si>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</si>
  <si>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</si>
  <si>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</si>
  <si>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</si>
  <si>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</si>
  <si>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</si>
  <si>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</si>
  <si>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</si>
  <si>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</si>
  <si>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</si>
  <si>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</si>
  <si>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</si>
  <si>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</si>
  <si>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</si>
  <si>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</si>
  <si>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</si>
  <si>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</si>
  <si>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</si>
  <si>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</si>
  <si>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</si>
  <si>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</si>
  <si>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</si>
  <si>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</si>
  <si>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</si>
  <si>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</si>
  <si>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</si>
  <si>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</si>
  <si>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</si>
  <si>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</si>
  <si>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</si>
  <si>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</si>
  <si>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</si>
  <si>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</si>
  <si>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</si>
  <si>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</si>
  <si>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</si>
  <si>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</si>
  <si>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</si>
  <si>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</si>
  <si>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</si>
  <si>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</si>
  <si>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</si>
  <si>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</si>
  <si>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</si>
  <si>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</si>
  <si>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</si>
  <si>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</si>
  <si>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</si>
  <si>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</si>
  <si>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</si>
  <si>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</si>
  <si>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</si>
  <si>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</si>
  <si>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</si>
  <si>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</si>
  <si>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</si>
  <si>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</si>
  <si>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</si>
  <si>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</si>
  <si>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</si>
  <si>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</si>
  <si>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</si>
  <si>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</si>
  <si>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</si>
  <si>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</si>
  <si>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</si>
  <si>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</si>
  <si>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</si>
  <si>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</si>
  <si>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</si>
  <si>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</si>
  <si>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</si>
  <si>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</si>
  <si>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</si>
  <si>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</si>
  <si>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</si>
  <si>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</si>
  <si>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</si>
  <si>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</si>
  <si>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</si>
  <si>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</si>
  <si>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</si>
  <si>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</si>
  <si>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</si>
  <si>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</si>
  <si>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</si>
  <si>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</si>
  <si>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</si>
  <si>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</si>
  <si>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</si>
  <si>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</si>
  <si>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</si>
  <si>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</si>
  <si>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</si>
  <si>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</si>
  <si>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</si>
  <si>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</si>
  <si>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</si>
  <si>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</si>
  <si>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</si>
  <si>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</si>
  <si>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</si>
  <si>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</si>
  <si>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</si>
  <si>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</si>
  <si>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</si>
  <si>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</si>
  <si>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</si>
  <si>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</si>
  <si>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</si>
  <si>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</si>
  <si>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</si>
  <si>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</si>
  <si>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</si>
  <si>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</si>
  <si>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</si>
  <si>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</si>
  <si>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</si>
  <si>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</si>
  <si>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</si>
  <si>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</si>
  <si>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</si>
  <si>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</si>
  <si>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</si>
  <si>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</si>
  <si>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</si>
  <si>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</si>
  <si>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</si>
  <si>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</si>
  <si>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</si>
  <si>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</si>
  <si>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</si>
  <si>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</si>
  <si>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</si>
  <si>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</si>
  <si>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</si>
  <si>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</si>
  <si>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</si>
  <si>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</si>
  <si>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</si>
  <si>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</si>
  <si>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</si>
  <si>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</si>
  <si>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</si>
  <si>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</si>
  <si>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</si>
  <si>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</si>
  <si>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</si>
  <si>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</si>
  <si>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</si>
  <si>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</si>
  <si>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</si>
  <si>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</si>
  <si>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</si>
  <si>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</si>
  <si>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</si>
  <si>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</si>
  <si>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</si>
  <si>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</si>
  <si>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</si>
  <si>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</si>
  <si>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</si>
  <si>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</si>
  <si>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</si>
  <si>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</si>
  <si>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</si>
  <si>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</si>
  <si>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</si>
  <si>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</si>
  <si>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</si>
  <si>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</si>
  <si>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</si>
  <si>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</si>
  <si>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</si>
  <si>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</si>
  <si>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</si>
  <si>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</si>
  <si>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</si>
  <si>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</si>
  <si>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</si>
  <si>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</si>
  <si>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</si>
  <si>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</si>
  <si>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</si>
  <si>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</si>
  <si>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</si>
  <si>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</si>
  <si>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</si>
  <si>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</si>
  <si>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</si>
  <si>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</si>
  <si>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</si>
  <si>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</si>
  <si>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</si>
  <si>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</si>
  <si>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</si>
  <si>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</si>
  <si>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</si>
  <si>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</si>
  <si>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</si>
  <si>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</si>
  <si>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</si>
  <si>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</si>
  <si>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</si>
  <si>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</si>
  <si>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</si>
  <si>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</si>
  <si>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</si>
  <si>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</si>
  <si>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</si>
  <si>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</si>
  <si>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</si>
  <si>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</si>
  <si>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</si>
  <si>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</si>
  <si>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</si>
  <si>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</si>
  <si>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</si>
  <si>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</si>
  <si>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</si>
  <si>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</si>
  <si>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</si>
  <si>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</si>
  <si>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</si>
  <si>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</si>
  <si>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</si>
  <si>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</si>
  <si>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</si>
  <si>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</si>
  <si>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</si>
  <si>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</si>
  <si>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</si>
  <si>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</si>
  <si>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</si>
  <si>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</si>
  <si>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</si>
  <si>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</si>
  <si>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</si>
  <si>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</si>
  <si>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</si>
  <si>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</si>
  <si>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</si>
  <si>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</si>
  <si>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</si>
  <si>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</si>
  <si>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</si>
  <si>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</si>
  <si>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</si>
  <si>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</si>
  <si>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</si>
  <si>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</si>
  <si>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</si>
  <si>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</si>
  <si>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</si>
  <si>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</si>
  <si>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</si>
  <si>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</si>
  <si>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</si>
  <si>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</si>
  <si>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</si>
  <si>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</si>
  <si>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</si>
  <si>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</si>
  <si>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</si>
  <si>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</si>
  <si>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</si>
  <si>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</si>
  <si>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</si>
  <si>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</si>
  <si>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</si>
  <si>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</si>
  <si>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</si>
  <si>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</si>
  <si>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</si>
  <si>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</si>
  <si>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</si>
  <si>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</si>
  <si>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</si>
  <si>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</si>
  <si>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</si>
  <si>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</si>
  <si>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</si>
  <si>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</si>
  <si>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</si>
  <si>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</si>
  <si>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</si>
  <si>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</si>
  <si>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</si>
  <si>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</si>
  <si>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</si>
  <si>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</si>
  <si>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</si>
  <si>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</si>
  <si>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</si>
  <si>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</si>
  <si>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</si>
  <si>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</si>
  <si>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</si>
  <si>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</si>
  <si>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</si>
  <si>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</si>
  <si>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</si>
  <si>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</si>
  <si>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</si>
  <si>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</si>
  <si>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</si>
  <si>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</si>
  <si>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</si>
  <si>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</si>
  <si>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</si>
  <si>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</si>
  <si>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</si>
  <si>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</si>
  <si>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</si>
  <si>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</si>
  <si>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</si>
  <si>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</si>
  <si>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</si>
  <si>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</si>
  <si>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</si>
  <si>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</si>
  <si>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</si>
  <si>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</si>
  <si>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</si>
  <si>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</si>
  <si>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</si>
  <si>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</si>
  <si>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</si>
  <si>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</si>
  <si>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</si>
  <si>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</si>
  <si>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</si>
  <si>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</si>
  <si>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</si>
  <si>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</si>
  <si>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</si>
  <si>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</si>
  <si>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</si>
  <si>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</si>
  <si>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</si>
  <si>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</si>
  <si>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</si>
  <si>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</si>
  <si>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</si>
  <si>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</si>
  <si>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</si>
  <si>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</si>
  <si>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</si>
  <si>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</si>
  <si>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</si>
  <si>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</si>
  <si>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</si>
  <si>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</si>
  <si>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</si>
  <si>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</si>
  <si>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</si>
  <si>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</si>
  <si>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</si>
  <si>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</si>
  <si>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</si>
  <si>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</si>
  <si>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</si>
  <si>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</si>
  <si>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</si>
  <si>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</si>
  <si>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</si>
  <si>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</si>
  <si>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</si>
  <si>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</si>
  <si>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</si>
  <si>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</si>
  <si>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</si>
  <si>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</si>
  <si>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</si>
  <si>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</si>
  <si>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</si>
  <si>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</si>
  <si>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</si>
  <si>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</si>
  <si>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</si>
  <si>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</si>
  <si>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</si>
  <si>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</si>
  <si>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</si>
  <si>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</si>
  <si>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</si>
  <si>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</si>
  <si>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</si>
  <si>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</si>
  <si>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</si>
  <si>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</si>
  <si>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</si>
  <si>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</si>
  <si>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</si>
  <si>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</si>
  <si>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</si>
  <si>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</si>
  <si>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</si>
  <si>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</si>
  <si>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</si>
  <si>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</si>
  <si>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</si>
  <si>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</si>
  <si>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</si>
  <si>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</si>
  <si>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</si>
  <si>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</si>
  <si>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</si>
  <si>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</si>
  <si>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</si>
  <si>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</si>
  <si>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</si>
  <si>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</si>
  <si>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</si>
  <si>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</si>
  <si>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</si>
  <si>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</si>
  <si>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</si>
  <si>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</si>
  <si>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</si>
  <si>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</si>
  <si>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</si>
  <si>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</si>
  <si>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</si>
  <si>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</si>
  <si>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</si>
  <si>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</si>
  <si>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</si>
  <si>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</si>
  <si>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</si>
  <si>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</si>
  <si>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</si>
  <si>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</si>
  <si>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</si>
  <si>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</si>
  <si>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</si>
  <si>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</si>
  <si>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</si>
  <si>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</si>
  <si>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</si>
  <si>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</si>
  <si>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</si>
  <si>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</si>
  <si>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</si>
  <si>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</si>
  <si>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</si>
  <si>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</si>
  <si>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</si>
  <si>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</si>
  <si>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</si>
  <si>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</si>
  <si>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</si>
  <si>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</si>
  <si>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</si>
  <si>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</si>
  <si>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</si>
  <si>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</si>
  <si>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</si>
  <si>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</si>
  <si>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</si>
  <si>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</si>
  <si>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</si>
  <si>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</si>
  <si>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</si>
  <si>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</si>
  <si>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</si>
  <si>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</si>
  <si>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</si>
  <si>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</si>
  <si>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</si>
  <si>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</si>
  <si>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</si>
  <si>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</si>
  <si>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</si>
  <si>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</si>
  <si>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</si>
  <si>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</si>
  <si>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</si>
  <si>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</si>
  <si>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</si>
  <si>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</si>
  <si>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</si>
  <si>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</si>
  <si>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</si>
  <si>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</si>
  <si>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</si>
  <si>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</si>
  <si>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</si>
  <si>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</si>
  <si>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</si>
  <si>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</si>
  <si>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</si>
  <si>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</si>
  <si>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</si>
  <si>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</si>
  <si>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</si>
  <si>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</si>
  <si>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</si>
  <si>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</si>
  <si>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</si>
  <si>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</si>
  <si>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</si>
  <si>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</si>
  <si>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</si>
  <si>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</si>
  <si>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</si>
  <si>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</si>
  <si>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</si>
  <si>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</si>
  <si>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</si>
  <si>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</si>
  <si>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</si>
  <si>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</si>
  <si>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</si>
  <si>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</si>
  <si>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</si>
  <si>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</si>
  <si>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</si>
  <si>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</si>
  <si>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</si>
  <si>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</si>
  <si>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</si>
  <si>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</si>
  <si>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</si>
  <si>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</si>
  <si>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</si>
  <si>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</si>
  <si>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</si>
  <si>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</si>
  <si>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</si>
  <si>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</si>
  <si>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</si>
  <si>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</si>
  <si>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</si>
  <si>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</si>
  <si>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</si>
  <si>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</si>
  <si>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</si>
  <si>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</si>
  <si>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</si>
  <si>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</si>
  <si>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</si>
  <si>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</si>
  <si>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</si>
  <si>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</si>
  <si>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</si>
  <si>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</si>
  <si>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</si>
  <si>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</si>
  <si>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</si>
  <si>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</si>
  <si>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</si>
  <si>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</si>
  <si>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</si>
  <si>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</si>
  <si>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</si>
  <si>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</si>
  <si>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</si>
  <si>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</si>
  <si>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</si>
  <si>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</si>
  <si>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</si>
  <si>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</si>
  <si>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</si>
  <si>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</si>
  <si>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</si>
  <si>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</si>
  <si>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</si>
  <si>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</si>
  <si>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</si>
  <si>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</si>
  <si>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</si>
  <si>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</si>
  <si>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</si>
  <si>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</si>
  <si>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</si>
  <si>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</si>
  <si>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</si>
  <si>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</si>
  <si>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</si>
  <si>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</si>
  <si>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</si>
  <si>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</si>
  <si>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</si>
  <si>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</si>
  <si>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</si>
  <si>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</si>
  <si>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</si>
  <si>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</si>
  <si>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</si>
  <si>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</si>
  <si>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</si>
  <si>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</si>
  <si>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</si>
  <si>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</si>
  <si>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</si>
  <si>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</si>
  <si>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</si>
  <si>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</si>
  <si>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</si>
  <si>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</si>
  <si>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</si>
  <si>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</si>
  <si>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</si>
  <si>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</si>
  <si>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</si>
  <si>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</si>
  <si>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</si>
  <si>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</si>
  <si>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</si>
  <si>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</si>
  <si>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</si>
  <si>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</si>
  <si>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</si>
  <si>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</si>
  <si>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</si>
  <si>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</si>
  <si>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</si>
  <si>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</si>
  <si>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</si>
  <si>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</si>
  <si>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</si>
  <si>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</si>
  <si>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</si>
  <si>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</si>
  <si>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</si>
  <si>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</si>
  <si>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</si>
  <si>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</si>
  <si>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</si>
  <si>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</si>
  <si>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</si>
  <si>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</si>
  <si>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</si>
  <si>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</si>
  <si>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</si>
  <si>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</si>
  <si>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</si>
  <si>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</si>
  <si>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</si>
  <si>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</si>
  <si>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</si>
  <si>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</si>
  <si>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</si>
  <si>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</si>
  <si>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</si>
  <si>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</si>
  <si>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</si>
  <si>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</si>
  <si>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</si>
  <si>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</si>
  <si>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</si>
  <si>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</si>
  <si>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</si>
  <si>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</si>
  <si>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</si>
  <si>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</si>
  <si>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</si>
  <si>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</si>
  <si>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</si>
  <si>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</si>
  <si>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</si>
  <si>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</si>
  <si>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</si>
  <si>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</si>
  <si>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</si>
  <si>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</si>
  <si>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</si>
  <si>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</si>
  <si>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</si>
  <si>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</si>
  <si>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</si>
  <si>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</si>
  <si>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</si>
  <si>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</si>
  <si>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</si>
  <si>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</si>
  <si>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</si>
  <si>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</si>
  <si>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</si>
  <si>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</si>
  <si>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</si>
  <si>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</si>
  <si>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</si>
  <si>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</si>
  <si>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</si>
  <si>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</si>
  <si>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</si>
  <si>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</si>
  <si>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</si>
  <si>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</si>
  <si>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</si>
  <si>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</si>
  <si>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</si>
  <si>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</si>
  <si>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</si>
  <si>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</si>
  <si>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</si>
  <si>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</si>
  <si>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</si>
  <si>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</si>
  <si>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</si>
  <si>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</si>
  <si>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</si>
  <si>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</si>
  <si>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</si>
  <si>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</si>
  <si>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</si>
  <si>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</si>
  <si>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</si>
  <si>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</si>
  <si>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</si>
  <si>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</si>
  <si>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</si>
  <si>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</si>
  <si>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</si>
  <si>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</si>
  <si>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</si>
  <si>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</si>
  <si>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</si>
  <si>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</si>
  <si>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</si>
  <si>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</si>
  <si>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</si>
  <si>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</si>
  <si>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</si>
  <si>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</si>
  <si>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</si>
  <si>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</si>
  <si>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</si>
  <si>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</si>
  <si>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</si>
  <si>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</si>
  <si>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</si>
  <si>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</si>
  <si>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</si>
  <si>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</si>
  <si>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</si>
  <si>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</si>
  <si>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</si>
  <si>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</si>
  <si>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</si>
  <si>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</si>
  <si>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</si>
  <si>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</si>
  <si>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</si>
  <si>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</si>
  <si>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</si>
  <si>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</si>
  <si>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</si>
  <si>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</si>
  <si>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</si>
  <si>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</si>
  <si>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</si>
  <si>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</si>
  <si>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</si>
  <si>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</si>
  <si>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</si>
  <si>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</si>
  <si>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</si>
  <si>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</si>
  <si>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</si>
  <si>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</si>
  <si>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</si>
  <si>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</si>
  <si>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</si>
  <si>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</si>
  <si>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</si>
  <si>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</si>
  <si>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</si>
  <si>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</si>
  <si>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</si>
  <si>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</si>
  <si>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</si>
  <si>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</si>
  <si>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</si>
  <si>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</si>
  <si>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</si>
  <si>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</si>
  <si>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</si>
  <si>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</si>
  <si>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</si>
  <si>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</si>
  <si>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</si>
  <si>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</si>
  <si>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</si>
  <si>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</si>
  <si>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</si>
  <si>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</si>
  <si>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</si>
  <si>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</si>
  <si>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</si>
  <si>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</si>
  <si>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</si>
  <si>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</si>
  <si>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</si>
  <si>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</si>
  <si>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</si>
  <si>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</si>
  <si>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</si>
  <si>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</si>
  <si>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</si>
  <si>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</si>
  <si>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</si>
  <si>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</si>
  <si>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</si>
  <si>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</si>
  <si>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</si>
  <si>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</si>
  <si>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</si>
  <si>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</si>
  <si>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</si>
  <si>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</si>
  <si>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</si>
  <si>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</si>
  <si>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</si>
  <si>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</si>
  <si>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</si>
  <si>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</si>
  <si>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</si>
  <si>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</si>
  <si>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</si>
  <si>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</si>
  <si>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</si>
  <si>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</si>
  <si>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</si>
  <si>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</si>
  <si>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</si>
  <si>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</si>
  <si>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</si>
  <si>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</si>
  <si>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</si>
  <si>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</si>
  <si>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</si>
  <si>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</si>
  <si>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</si>
  <si>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</si>
  <si>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</si>
  <si>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</si>
  <si>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</si>
  <si>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</si>
  <si>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</si>
  <si>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</si>
  <si>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</si>
  <si>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</si>
  <si>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</si>
  <si>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</si>
  <si>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</si>
  <si>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</si>
  <si>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</si>
  <si>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</si>
  <si>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</si>
  <si>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</si>
  <si>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</si>
  <si>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</si>
  <si>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</si>
  <si>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</si>
  <si>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</si>
  <si>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</si>
  <si>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</si>
  <si>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</si>
  <si>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</si>
  <si>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</si>
  <si>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</si>
  <si>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</si>
  <si>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</si>
  <si>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</si>
  <si>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</si>
  <si>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</si>
  <si>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</si>
  <si>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</si>
  <si>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</si>
  <si>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</si>
  <si>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</si>
  <si>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</si>
  <si>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</si>
  <si>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</si>
  <si>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</si>
  <si>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</si>
  <si>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</si>
  <si>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</si>
  <si>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</si>
  <si>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</si>
  <si>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</si>
  <si>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</si>
  <si>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</si>
  <si>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</si>
  <si>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</si>
  <si>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</si>
  <si>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</si>
  <si>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</si>
  <si>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</si>
  <si>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</si>
  <si>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</si>
  <si>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</si>
  <si>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</si>
  <si>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</si>
  <si>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</si>
  <si>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</si>
  <si>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</si>
  <si>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</si>
  <si>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</si>
  <si>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</si>
  <si>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</si>
  <si>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</si>
  <si>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</si>
  <si>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</si>
  <si>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</si>
  <si>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</si>
  <si>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</si>
  <si>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</si>
  <si>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</si>
  <si>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</si>
  <si>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</si>
  <si>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</si>
  <si>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</si>
  <si>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</si>
  <si>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</si>
  <si>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</si>
  <si>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</si>
  <si>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</si>
  <si>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</si>
  <si>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</si>
  <si>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</si>
  <si>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</si>
  <si>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</si>
  <si>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</si>
  <si>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</si>
  <si>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</si>
  <si>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</si>
  <si>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</si>
  <si>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</si>
  <si>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</si>
  <si>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</si>
  <si>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</si>
  <si>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</si>
  <si>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</si>
  <si>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</si>
  <si>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</si>
  <si>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</si>
  <si>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</si>
  <si>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</si>
  <si>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</si>
  <si>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</si>
  <si>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</si>
  <si>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</si>
  <si>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</si>
  <si>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</si>
  <si>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</si>
  <si>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</si>
  <si>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</si>
  <si>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</si>
  <si>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</si>
  <si>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</si>
  <si>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</si>
  <si>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</si>
  <si>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</si>
  <si>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</si>
  <si>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</si>
  <si>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</si>
  <si>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</si>
  <si>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</si>
  <si>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</si>
  <si>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</si>
  <si>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</si>
  <si>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</si>
  <si>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</si>
  <si>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</si>
  <si>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</si>
  <si>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</si>
  <si>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</si>
  <si>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</si>
  <si>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</si>
  <si>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</si>
  <si>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</si>
  <si>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</si>
  <si>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</si>
  <si>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</si>
  <si>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</si>
  <si>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</si>
  <si>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</si>
  <si>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</si>
  <si>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</si>
  <si>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</si>
  <si>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</si>
  <si>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</si>
  <si>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</si>
  <si>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</si>
  <si>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</si>
  <si>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</si>
  <si>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</si>
  <si>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</si>
  <si>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</si>
  <si>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</si>
  <si>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</si>
  <si>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</si>
  <si>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</si>
  <si>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</si>
  <si>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</si>
  <si>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</si>
  <si>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</si>
  <si>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</si>
  <si>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</si>
  <si>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</si>
  <si>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</si>
  <si>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</si>
  <si>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</si>
  <si>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</si>
  <si>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</si>
  <si>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</si>
  <si>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</si>
  <si>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</si>
  <si>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</si>
  <si>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</si>
  <si>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</si>
  <si>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</si>
  <si>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</si>
  <si>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</si>
  <si>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</si>
  <si>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</si>
  <si>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</si>
  <si>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</si>
  <si>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</si>
  <si>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</si>
  <si>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</si>
  <si>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</si>
  <si>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</si>
  <si>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</si>
  <si>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</si>
  <si>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</si>
  <si>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</si>
  <si>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</si>
  <si>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</si>
  <si>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</si>
  <si>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</si>
  <si>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</si>
  <si>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</si>
  <si>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</si>
  <si>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</si>
  <si>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</si>
  <si>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</si>
  <si>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</si>
  <si>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</si>
  <si>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</si>
  <si>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</si>
  <si>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</si>
  <si>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</si>
  <si>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</si>
  <si>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</si>
  <si>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</si>
  <si>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</si>
  <si>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</si>
  <si>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</si>
  <si>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</si>
  <si>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</si>
  <si>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</si>
  <si>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</si>
  <si>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</si>
  <si>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</si>
  <si>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</si>
  <si>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</si>
  <si>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</si>
  <si>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</si>
  <si>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</si>
  <si>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</si>
  <si>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</si>
  <si>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</si>
  <si>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</si>
  <si>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</si>
  <si>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</si>
  <si>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</si>
  <si>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</si>
  <si>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</si>
  <si>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</si>
  <si>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</si>
  <si>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</si>
  <si>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</si>
  <si>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</si>
  <si>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</si>
  <si>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</si>
  <si>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</si>
  <si>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</si>
  <si>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</si>
  <si>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</si>
  <si>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</si>
  <si>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</si>
  <si>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</si>
  <si>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</si>
  <si>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</si>
  <si>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</si>
  <si>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</si>
  <si>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</si>
  <si>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</si>
  <si>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</si>
  <si>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</si>
  <si>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</si>
  <si>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</si>
  <si>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</si>
  <si>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</si>
  <si>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</si>
  <si>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</si>
  <si>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</si>
  <si>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</si>
  <si>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</si>
  <si>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</si>
  <si>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</si>
  <si>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</si>
  <si>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</si>
  <si>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</si>
  <si>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</si>
  <si>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</si>
  <si>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</si>
  <si>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</si>
  <si>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</si>
  <si>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</si>
  <si>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</si>
  <si>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</si>
  <si>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</si>
  <si>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</si>
  <si>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</si>
  <si>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</si>
  <si>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</si>
  <si>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</si>
  <si>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</si>
  <si>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</si>
  <si>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</si>
  <si>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</si>
  <si>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</si>
  <si>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</si>
  <si>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</si>
  <si>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</si>
  <si>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</si>
  <si>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</si>
  <si>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</si>
  <si>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</si>
  <si>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</si>
  <si>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</si>
  <si>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</si>
  <si>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</si>
  <si>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</si>
  <si>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</si>
  <si>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</si>
  <si>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</si>
  <si>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</si>
  <si>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</si>
  <si>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</si>
  <si>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</si>
  <si>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</si>
  <si>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</si>
  <si>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</si>
  <si>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</si>
  <si>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</si>
  <si>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</si>
  <si>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</si>
  <si>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</si>
  <si>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</si>
  <si>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</si>
  <si>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</si>
  <si>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</si>
  <si>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</si>
  <si>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</si>
  <si>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</si>
  <si>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</si>
  <si>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</si>
  <si>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</si>
  <si>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</si>
  <si>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</si>
  <si>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</si>
  <si>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</si>
  <si>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</si>
  <si>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</si>
  <si>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</si>
  <si>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</si>
  <si>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</si>
  <si>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</si>
  <si>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</si>
  <si>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</si>
  <si>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</si>
  <si>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</si>
  <si>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</si>
  <si>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</si>
  <si>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</si>
  <si>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</si>
  <si>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</si>
  <si>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</si>
  <si>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</si>
  <si>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</si>
  <si>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</si>
  <si>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</si>
  <si>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</si>
  <si>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</si>
  <si>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</si>
  <si>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</si>
  <si>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</si>
  <si>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</si>
  <si>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</si>
  <si>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</si>
  <si>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</si>
  <si>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</si>
  <si>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</si>
  <si>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</si>
  <si>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</si>
  <si>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</si>
  <si>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</si>
  <si>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</si>
  <si>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</si>
  <si>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</si>
  <si>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</si>
  <si>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</si>
  <si>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</si>
  <si>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</si>
  <si>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</si>
  <si>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</si>
  <si>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</si>
  <si>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</si>
  <si>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</si>
  <si>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</si>
  <si>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</si>
  <si>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</si>
  <si>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</si>
  <si>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</si>
  <si>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</si>
  <si>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</si>
  <si>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</si>
  <si>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</si>
  <si>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</si>
  <si>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</si>
  <si>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</si>
  <si>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</si>
  <si>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</si>
  <si>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</si>
  <si>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</si>
  <si>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</si>
  <si>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</si>
  <si>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</si>
  <si>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</si>
  <si>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</si>
  <si>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</si>
  <si>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</si>
  <si>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</si>
  <si>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</si>
  <si>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</si>
  <si>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</si>
  <si>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</si>
  <si>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</si>
  <si>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</si>
  <si>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</si>
  <si>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</si>
  <si>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</si>
  <si>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</si>
  <si>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</si>
  <si>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</si>
  <si>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</si>
  <si>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</si>
  <si>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</si>
  <si>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</si>
  <si>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</si>
  <si>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</si>
  <si>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</si>
  <si>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</si>
  <si>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</si>
  <si>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</si>
  <si>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</si>
  <si>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</si>
  <si>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</si>
  <si>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</si>
  <si>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</si>
  <si>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</si>
  <si>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</si>
  <si>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</si>
  <si>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</si>
  <si>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</si>
  <si>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</si>
  <si>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</si>
  <si>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</si>
  <si>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</si>
  <si>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</si>
  <si>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</si>
  <si>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</si>
  <si>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</si>
  <si>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</si>
  <si>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</si>
  <si>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</si>
  <si>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</si>
  <si>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</si>
  <si>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</si>
  <si>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</si>
  <si>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</si>
  <si>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</si>
  <si>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</si>
  <si>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</si>
  <si>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</si>
  <si>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</si>
  <si>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</si>
  <si>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</si>
  <si>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</si>
  <si>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</si>
  <si>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</si>
  <si>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</si>
  <si>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</si>
  <si>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</si>
  <si>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</si>
  <si>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</si>
  <si>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</si>
  <si>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</si>
  <si>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</si>
  <si>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</si>
  <si>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</si>
  <si>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</si>
  <si>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</si>
  <si>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</si>
  <si>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</si>
  <si>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</si>
  <si>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</si>
  <si>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</si>
  <si>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</si>
  <si>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</si>
  <si>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</si>
  <si>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</si>
  <si>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</si>
  <si>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</si>
  <si>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</si>
  <si>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</si>
  <si>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</si>
  <si>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</si>
  <si>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</si>
  <si>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</si>
  <si>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</si>
  <si>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</si>
  <si>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</si>
  <si>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</si>
  <si>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</si>
  <si>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</si>
  <si>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</si>
  <si>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</si>
  <si>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</si>
  <si>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</si>
  <si>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</si>
  <si>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</si>
  <si>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</si>
  <si>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</si>
  <si>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</si>
  <si>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</si>
  <si>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</si>
  <si>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</si>
  <si>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</si>
  <si>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</si>
  <si>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</si>
  <si>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</si>
  <si>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</si>
  <si>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</si>
  <si>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</si>
  <si>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</si>
  <si>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</si>
  <si>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</si>
  <si>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</si>
  <si>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</si>
  <si>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</si>
  <si>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</si>
  <si>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</si>
  <si>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</si>
  <si>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</si>
  <si>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</si>
  <si>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</si>
  <si>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</si>
  <si>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</si>
  <si>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</si>
  <si>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</si>
  <si>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</si>
  <si>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</si>
  <si>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</si>
  <si>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</si>
  <si>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</si>
  <si>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</si>
  <si>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</si>
  <si>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</si>
  <si>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</si>
  <si>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</si>
  <si>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</si>
  <si>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</si>
  <si>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</si>
  <si>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</si>
  <si>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</si>
  <si>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</si>
  <si>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</si>
  <si>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</si>
  <si>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</si>
  <si>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</si>
  <si>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</si>
  <si>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</si>
  <si>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</si>
  <si>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</si>
  <si>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</si>
  <si>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</si>
  <si>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</si>
  <si>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</si>
  <si>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</si>
  <si>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</si>
  <si>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</si>
  <si>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</si>
  <si>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</si>
  <si>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</si>
  <si>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</si>
  <si>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</si>
  <si>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</si>
  <si>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</si>
  <si>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</si>
  <si>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</si>
  <si>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</si>
  <si>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</si>
  <si>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</si>
  <si>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</si>
  <si>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</si>
  <si>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</si>
  <si>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</si>
  <si>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</si>
  <si>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</si>
  <si>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</si>
  <si>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</si>
  <si>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</si>
  <si>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</si>
  <si>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</si>
  <si>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</si>
  <si>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</si>
  <si>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</si>
  <si>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</si>
  <si>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</si>
  <si>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</si>
  <si>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</si>
  <si>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</si>
  <si>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</si>
  <si>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</si>
  <si>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</si>
  <si>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</si>
  <si>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</si>
  <si>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</si>
  <si>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</si>
  <si>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</si>
  <si>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</si>
  <si>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</si>
  <si>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</si>
  <si>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</si>
  <si>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</si>
  <si>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</si>
  <si>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</si>
  <si>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</si>
  <si>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</si>
  <si>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</si>
  <si>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</si>
  <si>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</si>
  <si>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</si>
  <si>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</si>
  <si>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</si>
  <si>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</si>
  <si>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</si>
  <si>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</si>
  <si>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</si>
  <si>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</si>
  <si>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</si>
  <si>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</si>
  <si>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</si>
  <si>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</si>
  <si>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</si>
  <si>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</si>
  <si>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</si>
  <si>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</si>
  <si>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</si>
  <si>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</si>
  <si>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</si>
  <si>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</si>
  <si>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</si>
  <si>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</si>
  <si>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</si>
  <si>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</si>
  <si>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</si>
  <si>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</si>
  <si>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</si>
  <si>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</si>
  <si>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</si>
  <si>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</si>
  <si>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</si>
  <si>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</si>
  <si>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</si>
  <si>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</si>
  <si>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</si>
  <si>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</si>
  <si>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</si>
  <si>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</si>
  <si>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</si>
  <si>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</si>
  <si>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</si>
  <si>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</si>
  <si>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</si>
  <si>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</si>
  <si>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</si>
  <si>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</si>
  <si>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</si>
  <si>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</si>
  <si>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</si>
  <si>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</si>
  <si>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</si>
  <si>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</si>
  <si>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</si>
  <si>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</si>
  <si>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</si>
  <si>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</si>
  <si>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</si>
  <si>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</si>
  <si>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</si>
  <si>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</si>
  <si>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</si>
  <si>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</si>
  <si>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</si>
  <si>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</si>
  <si>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</si>
  <si>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</si>
  <si>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</si>
  <si>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</si>
  <si>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</si>
  <si>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</si>
  <si>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</si>
  <si>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</si>
  <si>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</si>
  <si>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</si>
  <si>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</si>
  <si>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</si>
  <si>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</si>
  <si>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</si>
  <si>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</si>
  <si>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</si>
  <si>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</si>
  <si>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</si>
  <si>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</si>
  <si>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</si>
  <si>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</si>
  <si>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</si>
  <si>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</si>
  <si>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</si>
  <si>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</si>
  <si>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</si>
  <si>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</si>
  <si>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</si>
  <si>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</si>
  <si>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</si>
  <si>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</si>
  <si>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</si>
  <si>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</si>
  <si>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</si>
  <si>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</si>
  <si>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</si>
  <si>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</si>
  <si>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</si>
  <si>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</si>
  <si>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</si>
  <si>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</si>
  <si>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</si>
  <si>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</si>
  <si>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</si>
  <si>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</si>
  <si>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</si>
  <si>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</si>
  <si>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</si>
  <si>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</si>
  <si>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</si>
  <si>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</si>
  <si>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</si>
  <si>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</si>
  <si>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</si>
  <si>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</si>
  <si>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</si>
  <si>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</si>
  <si>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</si>
  <si>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</si>
  <si>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</si>
  <si>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</si>
  <si>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</si>
  <si>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</si>
  <si>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</si>
  <si>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</si>
  <si>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</si>
  <si>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</si>
  <si>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</si>
  <si>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</si>
  <si>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</si>
  <si>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</si>
  <si>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</si>
  <si>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</si>
  <si>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</si>
  <si>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</si>
  <si>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</si>
  <si>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</si>
  <si>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</si>
  <si>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</si>
  <si>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</si>
  <si>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</si>
  <si>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</si>
  <si>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</si>
  <si>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</si>
  <si>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</si>
  <si>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</si>
  <si>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</si>
  <si>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</si>
  <si>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</si>
  <si>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</si>
  <si>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</si>
  <si>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</si>
  <si>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</si>
  <si>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</si>
  <si>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</si>
  <si>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</si>
  <si>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</si>
  <si>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</si>
  <si>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</si>
  <si>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</si>
  <si>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</si>
  <si>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</si>
  <si>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</si>
  <si>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</si>
  <si>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</si>
  <si>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</si>
  <si>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</si>
  <si>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</si>
  <si>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</si>
  <si>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</si>
  <si>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</si>
  <si>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</si>
  <si>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</si>
  <si>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</si>
  <si>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</si>
  <si>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</si>
  <si>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</si>
  <si>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</si>
  <si>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</si>
  <si>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</si>
  <si>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</si>
  <si>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</si>
  <si>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</si>
  <si>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</si>
  <si>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</si>
  <si>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</si>
  <si>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</si>
  <si>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</si>
  <si>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</si>
  <si>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</si>
  <si>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</si>
  <si>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</si>
  <si>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</si>
  <si>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</si>
  <si>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</si>
  <si>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</si>
  <si>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</si>
  <si>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</si>
  <si>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</si>
  <si>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</si>
  <si>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</si>
  <si>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</si>
  <si>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</si>
  <si>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</si>
  <si>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</si>
  <si>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</si>
  <si>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</si>
  <si>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</si>
  <si>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</si>
  <si>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</si>
  <si>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</si>
  <si>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</si>
  <si>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</si>
  <si>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</si>
  <si>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</si>
  <si>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</si>
  <si>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</si>
  <si>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</si>
  <si>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</si>
  <si>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</si>
  <si>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</si>
  <si>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</si>
  <si>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</si>
  <si>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</si>
  <si>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</si>
  <si>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</si>
  <si>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</si>
  <si>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</si>
  <si>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</si>
  <si>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</si>
  <si>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</si>
  <si>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</si>
  <si>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</si>
  <si>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</si>
  <si>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</si>
  <si>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</si>
  <si>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</si>
  <si>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</si>
  <si>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</si>
  <si>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</si>
  <si>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</si>
  <si>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</si>
  <si>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</si>
  <si>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</si>
  <si>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</si>
  <si>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</si>
  <si>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</si>
  <si>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</si>
  <si>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</si>
  <si>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</si>
  <si>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</si>
  <si>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</si>
  <si>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</si>
  <si>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</si>
  <si>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</si>
  <si>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</si>
  <si>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</si>
  <si>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</si>
  <si>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</si>
  <si>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</si>
  <si>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</si>
  <si>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</si>
  <si>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</si>
  <si>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</si>
  <si>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</si>
  <si>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</si>
  <si>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</si>
  <si>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</si>
  <si>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</si>
  <si>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</si>
  <si>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</si>
  <si>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</si>
  <si>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</si>
  <si>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</si>
  <si>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</si>
  <si>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</si>
  <si>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</si>
  <si>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</si>
  <si>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</si>
  <si>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</si>
  <si>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</si>
  <si>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</si>
  <si>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</si>
  <si>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</si>
  <si>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</si>
  <si>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</si>
  <si>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</si>
  <si>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</si>
  <si>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</si>
  <si>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</si>
  <si>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</si>
  <si>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</si>
  <si>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</si>
  <si>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</si>
  <si>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</si>
  <si>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</si>
  <si>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</si>
  <si>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</si>
  <si>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</si>
  <si>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</si>
  <si>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</si>
  <si>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</si>
  <si>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</si>
  <si>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</si>
  <si>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</si>
  <si>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</si>
  <si>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</si>
  <si>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</si>
  <si>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</si>
  <si>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</si>
  <si>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</si>
  <si>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</si>
  <si>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</si>
  <si>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</si>
  <si>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</si>
  <si>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</si>
  <si>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</si>
  <si>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</si>
  <si>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</si>
  <si>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</si>
  <si>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</si>
  <si>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</si>
  <si>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</si>
  <si>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</si>
  <si>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</si>
  <si>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</si>
  <si>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</si>
  <si>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</si>
  <si>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</si>
  <si>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</si>
  <si>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</si>
  <si>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</si>
  <si>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</si>
  <si>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</si>
  <si>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</si>
  <si>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</si>
  <si>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</si>
  <si>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</si>
  <si>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</si>
  <si>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</si>
  <si>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</si>
  <si>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</si>
  <si>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</si>
  <si>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</si>
  <si>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</si>
  <si>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</si>
  <si>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</si>
  <si>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</si>
  <si>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</si>
  <si>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</si>
  <si>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</si>
  <si>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</si>
  <si>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</si>
  <si>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</si>
  <si>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</si>
  <si>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</si>
  <si>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</si>
  <si>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</si>
  <si>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</si>
  <si>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</si>
  <si>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</si>
  <si>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</si>
  <si>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</si>
  <si>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</si>
  <si>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</si>
  <si>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</si>
  <si>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</si>
  <si>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</si>
  <si>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</si>
  <si>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</si>
  <si>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</si>
  <si>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</si>
  <si>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</si>
  <si>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</si>
  <si>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</si>
  <si>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</si>
  <si>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</si>
  <si>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</si>
  <si>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</si>
  <si>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</si>
  <si>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</si>
  <si>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</si>
  <si>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</si>
  <si>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</si>
  <si>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</si>
  <si>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</si>
  <si>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</si>
  <si>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</si>
  <si>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</si>
  <si>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</si>
  <si>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</si>
  <si>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</si>
  <si>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</si>
  <si>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</si>
  <si>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</si>
  <si>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</si>
  <si>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</si>
  <si>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</si>
  <si>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</si>
  <si>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</si>
  <si>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</si>
  <si>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</si>
  <si>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</si>
  <si>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</si>
  <si>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</si>
  <si>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</si>
  <si>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</si>
  <si>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</si>
  <si>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</si>
  <si>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</si>
  <si>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</si>
  <si>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</si>
  <si>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</si>
  <si>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</si>
  <si>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</si>
  <si>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</si>
  <si>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</si>
  <si>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</si>
  <si>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</si>
  <si>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</si>
  <si>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</si>
  <si>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</si>
  <si>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</si>
  <si>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</si>
  <si>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</si>
  <si>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</si>
  <si>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</si>
  <si>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</si>
  <si>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</si>
  <si>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</si>
  <si>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</si>
  <si>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</si>
  <si>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</si>
  <si>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</si>
  <si>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</si>
  <si>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</si>
  <si>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</si>
  <si>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</si>
  <si>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</si>
  <si>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</si>
  <si>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</si>
  <si>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</si>
  <si>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</si>
  <si>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</si>
  <si>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</si>
  <si>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</si>
  <si>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</si>
  <si>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</si>
  <si>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</si>
  <si>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</si>
  <si>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</si>
  <si>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</si>
  <si>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</si>
  <si>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</si>
  <si>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</si>
  <si>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</si>
  <si>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</si>
  <si>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</si>
  <si>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</si>
  <si>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</si>
  <si>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</si>
  <si>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</si>
  <si>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</si>
  <si>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</si>
  <si>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</si>
  <si>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</si>
  <si>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</si>
  <si>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</si>
  <si>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</si>
  <si>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</si>
  <si>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</si>
  <si>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</si>
  <si>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</si>
  <si>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</si>
  <si>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</si>
  <si>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</si>
  <si>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</si>
  <si>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</si>
  <si>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</si>
  <si>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</si>
  <si>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</si>
  <si>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</si>
  <si>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</si>
  <si>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</si>
  <si>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</si>
  <si>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</si>
  <si>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</si>
  <si>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</si>
  <si>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</si>
  <si>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</si>
  <si>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</si>
  <si>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</si>
  <si>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</si>
  <si>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</si>
  <si>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</si>
  <si>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</si>
  <si>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</si>
  <si>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</si>
  <si>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</si>
  <si>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</si>
  <si>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</si>
  <si>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</si>
  <si>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</si>
  <si>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</si>
  <si>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</si>
  <si>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</si>
  <si>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</si>
  <si>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</si>
  <si>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</si>
  <si>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</si>
  <si>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</si>
  <si>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</si>
  <si>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</si>
  <si>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</si>
  <si>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</si>
  <si>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</si>
  <si>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</si>
  <si>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</si>
  <si>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</si>
  <si>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</si>
  <si>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</si>
  <si>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</si>
  <si>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</si>
  <si>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</si>
  <si>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</si>
  <si>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</si>
  <si>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</si>
  <si>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</si>
  <si>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</si>
  <si>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</si>
  <si>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</si>
  <si>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</si>
  <si>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</si>
  <si>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</si>
  <si>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</si>
  <si>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</si>
  <si>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</si>
  <si>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</si>
  <si>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</si>
  <si>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</si>
  <si>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</si>
  <si>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</si>
  <si>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</si>
  <si>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</si>
  <si>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</si>
  <si>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</si>
  <si>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</si>
  <si>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</si>
  <si>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</si>
  <si>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</si>
  <si>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</si>
  <si>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</si>
  <si>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</si>
  <si>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</si>
  <si>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</si>
  <si>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</si>
  <si>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</si>
  <si>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</si>
  <si>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</si>
  <si>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</si>
  <si>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</si>
  <si>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</si>
  <si>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</si>
  <si>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</si>
  <si>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</si>
  <si>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</si>
  <si>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</si>
  <si>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</si>
  <si>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</si>
  <si>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</si>
  <si>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</si>
  <si>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</si>
  <si>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</si>
  <si>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</si>
  <si>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</si>
  <si>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</si>
  <si>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</si>
  <si>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</si>
  <si>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</si>
  <si>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</si>
  <si>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</si>
  <si>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</si>
  <si>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</si>
  <si>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</si>
  <si>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</si>
  <si>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</si>
  <si>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</si>
  <si>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</si>
  <si>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</si>
  <si>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</si>
  <si>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</si>
  <si>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</si>
  <si>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</si>
  <si>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</si>
  <si>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</si>
  <si>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</si>
  <si>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</si>
  <si>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</si>
  <si>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</si>
  <si>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</si>
  <si>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</si>
  <si>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</si>
  <si>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</si>
  <si>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</si>
  <si>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</si>
  <si>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</si>
  <si>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</si>
  <si>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</si>
  <si>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</si>
  <si>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</si>
  <si>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</si>
  <si>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</si>
  <si>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</si>
  <si>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</si>
  <si>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</si>
  <si>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</si>
  <si>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</si>
  <si>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</si>
  <si>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</si>
  <si>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</si>
  <si>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</si>
  <si>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</si>
  <si>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</si>
  <si>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</si>
  <si>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</si>
  <si>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</si>
  <si>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</si>
  <si>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</si>
  <si>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</si>
  <si>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</si>
  <si>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</si>
  <si>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</si>
  <si>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</si>
  <si>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</si>
  <si>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</si>
  <si>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</si>
  <si>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</si>
  <si>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</si>
  <si>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</si>
  <si>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</si>
  <si>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</si>
  <si>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</si>
  <si>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</si>
  <si>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</si>
  <si>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</si>
  <si>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</si>
  <si>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</si>
  <si>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</si>
  <si>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</si>
  <si>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</si>
  <si>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</si>
  <si>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</si>
  <si>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</si>
  <si>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</si>
  <si>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</si>
  <si>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</si>
  <si>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</si>
  <si>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</si>
  <si>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</si>
  <si>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</si>
  <si>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</si>
  <si>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</si>
  <si>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</si>
  <si>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</si>
  <si>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</si>
  <si>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</si>
  <si>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</si>
  <si>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</si>
  <si>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</si>
  <si>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</si>
  <si>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</si>
  <si>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</si>
  <si>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</si>
  <si>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</si>
  <si>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</si>
  <si>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</si>
  <si>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</si>
  <si>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</si>
  <si>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</si>
  <si>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</si>
  <si>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</si>
  <si>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</si>
  <si>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</si>
  <si>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</si>
  <si>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</si>
  <si>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</si>
  <si>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</si>
  <si>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</si>
  <si>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</si>
  <si>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</si>
  <si>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</si>
  <si>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</si>
  <si>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</si>
  <si>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</si>
  <si>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</si>
  <si>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</si>
  <si>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</si>
  <si>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</si>
  <si>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</si>
  <si>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</si>
  <si>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</si>
  <si>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</si>
  <si>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</si>
  <si>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</si>
  <si>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</si>
  <si>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</si>
  <si>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</si>
  <si>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</si>
  <si>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</si>
  <si>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</si>
  <si>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</si>
  <si>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</si>
  <si>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</si>
  <si>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</si>
  <si>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</si>
  <si>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</si>
  <si>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</si>
  <si>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</si>
  <si>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</si>
  <si>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</si>
  <si>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</si>
  <si>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</si>
  <si>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</si>
  <si>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</si>
  <si>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</si>
  <si>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</si>
  <si>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</si>
  <si>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</si>
  <si>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</si>
  <si>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</si>
  <si>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</si>
  <si>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</si>
  <si>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</si>
  <si>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</si>
  <si>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</si>
  <si>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</si>
  <si>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</si>
  <si>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</si>
  <si>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</si>
  <si>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</si>
  <si>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</si>
  <si>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</si>
  <si>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</si>
  <si>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</si>
  <si>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</si>
  <si>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</si>
  <si>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</si>
  <si>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</si>
  <si>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</si>
  <si>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</si>
  <si>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</si>
  <si>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</si>
  <si>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</si>
  <si>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</si>
  <si>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</si>
  <si>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</si>
  <si>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</si>
  <si>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</si>
  <si>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</si>
  <si>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</si>
  <si>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</si>
  <si>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</si>
  <si>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</si>
  <si>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</si>
  <si>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</si>
  <si>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</si>
  <si>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</si>
  <si>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</si>
  <si>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</si>
  <si>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</si>
  <si>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</si>
  <si>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</si>
  <si>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</si>
  <si>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</si>
  <si>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</si>
  <si>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</si>
  <si>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</si>
  <si>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</si>
  <si>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</si>
  <si>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</si>
  <si>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</si>
  <si>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</si>
  <si>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</si>
  <si>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</si>
  <si>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</si>
  <si>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</si>
  <si>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</si>
  <si>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</si>
  <si>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</si>
  <si>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</si>
  <si>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</si>
  <si>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</si>
  <si>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</si>
  <si>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</si>
  <si>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</si>
  <si>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</si>
  <si>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</si>
  <si>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</si>
  <si>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</si>
  <si>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</si>
  <si>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</si>
  <si>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</si>
  <si>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</si>
  <si>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</si>
  <si>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</si>
  <si>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</si>
  <si>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</si>
  <si>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</si>
  <si>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</si>
  <si>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</si>
  <si>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</si>
  <si>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</si>
  <si>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</si>
  <si>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</si>
  <si>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</si>
  <si>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</si>
  <si>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</si>
  <si>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</si>
  <si>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</si>
  <si>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</si>
  <si>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</si>
  <si>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</si>
  <si>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</si>
  <si>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</si>
  <si>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</si>
  <si>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</si>
  <si>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</si>
  <si>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</si>
  <si>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</si>
  <si>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</si>
  <si>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</si>
  <si>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</si>
  <si>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</si>
  <si>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</si>
  <si>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</si>
  <si>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</si>
  <si>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</si>
  <si>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</si>
  <si>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</si>
  <si>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</si>
  <si>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</si>
  <si>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</si>
  <si>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</si>
  <si>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</si>
  <si>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</si>
  <si>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</si>
  <si>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</si>
  <si>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</si>
  <si>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</si>
  <si>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</si>
  <si>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</si>
  <si>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</si>
  <si>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</si>
  <si>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</si>
  <si>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</si>
  <si>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</si>
  <si>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</si>
  <si>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</si>
  <si>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</si>
  <si>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</si>
  <si>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</si>
  <si>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</si>
  <si>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</si>
  <si>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</si>
  <si>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</si>
  <si>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</si>
  <si>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</si>
  <si>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</si>
  <si>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</si>
  <si>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</si>
  <si>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</si>
  <si>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</si>
  <si>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</si>
  <si>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</si>
  <si>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</si>
  <si>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</si>
  <si>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</si>
  <si>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</si>
  <si>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</si>
  <si>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</si>
  <si>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</si>
  <si>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</si>
  <si>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</si>
  <si>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</si>
  <si>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</si>
  <si>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</si>
  <si>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</si>
  <si>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</si>
  <si>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</si>
  <si>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</si>
  <si>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</si>
  <si>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</si>
  <si>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</si>
  <si>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</si>
  <si>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</si>
  <si>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</si>
  <si>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</si>
  <si>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</si>
  <si>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</si>
  <si>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</si>
  <si>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</si>
  <si>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</si>
  <si>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</si>
  <si>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</si>
  <si>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</si>
  <si>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</si>
  <si>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</si>
  <si>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</si>
  <si>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</si>
  <si>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</si>
  <si>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</si>
  <si>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</si>
  <si>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</si>
  <si>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</si>
  <si>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</si>
  <si>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</si>
  <si>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</si>
  <si>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</si>
  <si>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</si>
  <si>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</si>
  <si>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</si>
  <si>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</si>
  <si>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</si>
  <si>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</si>
  <si>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</si>
  <si>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</si>
  <si>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</si>
  <si>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</si>
  <si>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</si>
  <si>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</si>
  <si>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</si>
  <si>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</si>
  <si>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</si>
  <si>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</si>
  <si>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</si>
  <si>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</si>
  <si>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</si>
  <si>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</si>
  <si>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</si>
  <si>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</si>
  <si>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</si>
  <si>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</si>
  <si>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</si>
  <si>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</si>
  <si>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</si>
  <si>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</si>
  <si>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</si>
  <si>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</si>
  <si>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</si>
  <si>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</si>
  <si>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</si>
  <si>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</si>
  <si>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</si>
  <si>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</si>
  <si>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</si>
  <si>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</si>
  <si>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</si>
  <si>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</si>
  <si>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</si>
  <si>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</si>
  <si>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</si>
  <si>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</si>
  <si>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</si>
  <si>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</si>
  <si>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</si>
  <si>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</si>
  <si>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</si>
  <si>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</si>
  <si>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</si>
  <si>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</si>
  <si>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</si>
  <si>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</si>
  <si>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</si>
  <si>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</si>
  <si>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</si>
  <si>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</si>
  <si>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</si>
  <si>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</si>
  <si>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</si>
  <si>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</si>
  <si>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</si>
  <si>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</si>
  <si>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</si>
  <si>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</si>
  <si>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</si>
  <si>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</si>
  <si>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</si>
  <si>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</si>
  <si>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</si>
  <si>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</si>
  <si>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</si>
  <si>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</si>
  <si>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</si>
  <si>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</si>
  <si>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</si>
  <si>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</si>
  <si>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</si>
  <si>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</si>
  <si>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</si>
  <si>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</si>
  <si>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</si>
  <si>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</si>
  <si>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</si>
  <si>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</si>
  <si>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</si>
  <si>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</si>
  <si>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</si>
  <si>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</si>
  <si>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</si>
  <si>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</si>
  <si>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</si>
  <si>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</si>
  <si>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</si>
  <si>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</si>
  <si>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</si>
  <si>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</si>
  <si>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</si>
  <si>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</si>
  <si>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</si>
  <si>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</si>
  <si>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</si>
  <si>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</si>
  <si>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</si>
  <si>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</si>
  <si>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</si>
  <si>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</si>
  <si>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</si>
  <si>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</si>
  <si>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</si>
  <si>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</si>
  <si>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</si>
  <si>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</si>
  <si>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</si>
  <si>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</si>
  <si>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</si>
  <si>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</si>
  <si>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</si>
  <si>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</si>
  <si>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</si>
  <si>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</si>
  <si>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</si>
  <si>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</si>
  <si>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</si>
  <si>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</si>
  <si>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</si>
  <si>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</si>
  <si>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</si>
  <si>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</si>
  <si>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</si>
  <si>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</si>
  <si>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</si>
  <si>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</si>
  <si>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</si>
  <si>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</si>
  <si>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</si>
  <si>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</si>
  <si>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</si>
  <si>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</si>
  <si>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</si>
  <si>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</si>
  <si>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</si>
  <si>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</si>
  <si>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</si>
  <si>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</si>
  <si>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</si>
  <si>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</si>
  <si>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</si>
  <si>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</si>
  <si>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</si>
  <si>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</si>
  <si>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</si>
  <si>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</si>
  <si>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</si>
  <si>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</si>
  <si>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</si>
  <si>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</si>
  <si>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</si>
  <si>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</si>
  <si>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</si>
  <si>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</si>
  <si>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</si>
  <si>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</si>
  <si>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</si>
  <si>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</si>
  <si>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</si>
  <si>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</si>
  <si>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</si>
  <si>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</si>
  <si>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</si>
  <si>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</si>
  <si>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</si>
  <si>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</si>
  <si>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</si>
  <si>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</si>
  <si>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</si>
  <si>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</si>
  <si>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</si>
  <si>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</si>
  <si>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</si>
  <si>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</si>
  <si>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</si>
  <si>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</si>
  <si>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</si>
  <si>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</si>
  <si>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</si>
  <si>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</si>
  <si>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</si>
  <si>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</si>
  <si>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</si>
  <si>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</si>
  <si>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</si>
  <si>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</si>
  <si>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</si>
  <si>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</si>
  <si>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</si>
  <si>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</si>
  <si>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</si>
  <si>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</si>
  <si>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</si>
  <si>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</si>
  <si>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</si>
  <si>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</si>
  <si>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</si>
  <si>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</si>
  <si>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</si>
  <si>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</si>
  <si>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</si>
  <si>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</si>
  <si>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</si>
  <si>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</si>
  <si>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</si>
  <si>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</si>
  <si>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</si>
  <si>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</si>
  <si>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</si>
  <si>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</si>
  <si>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</si>
  <si>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</si>
  <si>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</si>
  <si>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</si>
  <si>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</si>
  <si>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</si>
  <si>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</si>
  <si>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</si>
  <si>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</si>
  <si>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</si>
  <si>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</si>
  <si>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</si>
  <si>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</si>
  <si>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</si>
  <si>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</si>
  <si>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</si>
  <si>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</si>
  <si>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</si>
  <si>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</si>
  <si>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</si>
  <si>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</si>
  <si>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</si>
  <si>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</si>
  <si>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</si>
  <si>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</si>
  <si>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</si>
  <si>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</si>
  <si>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</si>
  <si>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</si>
  <si>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</si>
  <si>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</si>
  <si>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</si>
  <si>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</si>
  <si>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</si>
  <si>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</si>
  <si>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</si>
  <si>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</si>
  <si>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</si>
  <si>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</si>
  <si>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</si>
  <si>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</si>
  <si>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</si>
  <si>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</si>
  <si>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</si>
  <si>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</si>
  <si>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</si>
  <si>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</si>
  <si>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</si>
  <si>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</si>
  <si>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</si>
  <si>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</si>
  <si>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</si>
  <si>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</si>
  <si>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</si>
  <si>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</si>
  <si>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</si>
  <si>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</si>
  <si>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</si>
  <si>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</si>
  <si>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</si>
  <si>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</si>
  <si>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</si>
  <si>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</si>
  <si>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</si>
  <si>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</si>
  <si>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</si>
  <si>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</si>
  <si>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</si>
  <si>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</si>
  <si>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</si>
  <si>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</si>
  <si>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</si>
  <si>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</si>
  <si>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</si>
  <si>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</si>
  <si>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</si>
  <si>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</si>
  <si>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</si>
  <si>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</si>
  <si>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</si>
  <si>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</si>
  <si>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</si>
  <si>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</si>
  <si>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</si>
  <si>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</si>
  <si>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</si>
  <si>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</si>
  <si>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</si>
  <si>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</si>
  <si>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</si>
  <si>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</si>
  <si>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</si>
  <si>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</si>
  <si>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</si>
  <si>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</si>
  <si>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</si>
  <si>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</si>
  <si>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</si>
  <si>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</si>
  <si>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</si>
  <si>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</si>
  <si>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</si>
  <si>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</si>
  <si>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</si>
  <si>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</si>
  <si>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</si>
  <si>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</si>
  <si>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</si>
  <si>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</si>
  <si>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</si>
  <si>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</si>
  <si>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</si>
  <si>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</si>
  <si>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</si>
  <si>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</si>
  <si>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</si>
  <si>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</si>
  <si>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</si>
  <si>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</si>
  <si>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</si>
  <si>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</si>
  <si>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</si>
  <si>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</si>
  <si>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</si>
  <si>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</si>
  <si>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</si>
  <si>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</si>
  <si>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</si>
  <si>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</si>
  <si>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</si>
  <si>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</si>
  <si>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</si>
  <si>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</si>
  <si>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</si>
  <si>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</si>
  <si>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</si>
  <si>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</si>
  <si>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</si>
  <si>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</si>
  <si>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</si>
  <si>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</si>
  <si>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</si>
  <si>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</si>
  <si>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</si>
  <si>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</si>
  <si>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</si>
  <si>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</si>
  <si>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</si>
  <si>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</si>
  <si>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</si>
  <si>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</si>
  <si>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</si>
  <si>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</si>
  <si>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</si>
  <si>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</si>
  <si>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</si>
  <si>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</si>
  <si>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</si>
  <si>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</si>
  <si>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</si>
  <si>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</si>
  <si>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</si>
  <si>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</si>
  <si>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</si>
  <si>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</si>
  <si>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</si>
  <si>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</si>
  <si>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</si>
  <si>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</si>
  <si>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</si>
  <si>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</si>
  <si>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</si>
  <si>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</si>
  <si>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</si>
  <si>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</si>
  <si>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</si>
  <si>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</si>
  <si>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</si>
  <si>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</si>
  <si>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</si>
  <si>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</si>
  <si>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</si>
  <si>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</si>
  <si>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</si>
  <si>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</si>
  <si>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</si>
  <si>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</si>
  <si>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</si>
  <si>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</si>
  <si>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</si>
  <si>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</si>
  <si>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</si>
  <si>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</si>
  <si>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</si>
  <si>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</si>
  <si>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</si>
  <si>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</si>
  <si>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</si>
  <si>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</si>
  <si>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</si>
  <si>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</si>
  <si>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</si>
  <si>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</si>
  <si>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</si>
  <si>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</si>
  <si>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</si>
  <si>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</si>
  <si>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</si>
  <si>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</si>
  <si>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</si>
  <si>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</si>
  <si>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</si>
  <si>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</si>
  <si>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</si>
  <si>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</si>
  <si>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</si>
  <si>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</si>
  <si>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</si>
  <si>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</si>
  <si>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</si>
  <si>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</si>
  <si>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</si>
  <si>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</si>
  <si>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</si>
  <si>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</si>
  <si>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</si>
  <si>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</si>
  <si>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</si>
  <si>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</si>
  <si>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</si>
  <si>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</si>
  <si>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</si>
  <si>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</si>
  <si>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</si>
  <si>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</si>
  <si>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</si>
  <si>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</si>
  <si>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</si>
  <si>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</si>
  <si>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</si>
  <si>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</si>
  <si>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</si>
  <si>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</si>
  <si>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</si>
  <si>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</si>
  <si>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</si>
  <si>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</si>
  <si>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</si>
  <si>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</si>
  <si>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</si>
  <si>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</si>
  <si>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</si>
  <si>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</si>
  <si>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</si>
  <si>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</si>
  <si>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</si>
  <si>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</si>
  <si>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</si>
  <si>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</si>
  <si>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</si>
  <si>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</si>
  <si>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</si>
  <si>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</si>
  <si>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</si>
  <si>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</si>
  <si>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</si>
  <si>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</si>
  <si>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</si>
  <si>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</si>
  <si>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</si>
  <si>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</si>
  <si>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</si>
  <si>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</si>
  <si>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</si>
  <si>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</si>
  <si>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</si>
  <si>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</si>
  <si>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</si>
  <si>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</si>
  <si>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</si>
  <si>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</si>
  <si>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</si>
  <si>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</si>
  <si>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</si>
  <si>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</si>
  <si>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</si>
  <si>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</si>
  <si>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</si>
  <si>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</si>
  <si>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</si>
  <si>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</si>
  <si>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</si>
  <si>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</si>
  <si>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</si>
  <si>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</si>
  <si>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</si>
  <si>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</si>
  <si>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</si>
  <si>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</si>
  <si>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</si>
  <si>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</si>
  <si>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</si>
  <si>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</si>
  <si>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</si>
  <si>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</si>
  <si>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</si>
  <si>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</si>
  <si>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</si>
  <si>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</si>
  <si>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</si>
  <si>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</si>
  <si>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</si>
  <si>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</si>
  <si>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</si>
  <si>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</si>
  <si>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</si>
  <si>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</si>
  <si>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</si>
  <si>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</si>
  <si>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</si>
  <si>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</si>
  <si>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</si>
  <si>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</si>
  <si>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</si>
  <si>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</si>
  <si>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</si>
  <si>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</si>
  <si>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</si>
  <si>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</si>
  <si>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</si>
  <si>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</si>
  <si>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</si>
  <si>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</si>
  <si>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</si>
  <si>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</si>
  <si>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</si>
  <si>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</si>
  <si>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</si>
  <si>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</si>
  <si>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</si>
  <si>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</si>
  <si>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</si>
  <si>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</si>
  <si>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</si>
  <si>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</si>
  <si>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</si>
  <si>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</si>
  <si>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</si>
  <si>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</si>
  <si>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</si>
  <si>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</si>
  <si>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</si>
  <si>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</si>
  <si>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</si>
  <si>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</si>
  <si>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</si>
  <si>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</si>
  <si>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</si>
  <si>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</si>
  <si>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</si>
  <si>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</si>
  <si>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</si>
  <si>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</si>
  <si>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</si>
  <si>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</si>
  <si>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</si>
  <si>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</si>
  <si>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</si>
  <si>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</si>
  <si>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</si>
  <si>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</si>
  <si>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</si>
  <si>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</si>
  <si>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</si>
  <si>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</si>
  <si>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</si>
  <si>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</si>
  <si>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</si>
  <si>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</si>
  <si>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</si>
  <si>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</si>
  <si>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</si>
  <si>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</si>
  <si>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</si>
  <si>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</si>
  <si>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</si>
  <si>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</si>
  <si>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</si>
  <si>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</si>
  <si>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</si>
  <si>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</si>
  <si>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</si>
  <si>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</si>
  <si>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</si>
  <si>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</si>
  <si>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</si>
  <si>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</si>
  <si>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</si>
  <si>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</si>
  <si>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</si>
  <si>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</si>
  <si>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</si>
  <si>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</si>
  <si>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</si>
  <si>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</si>
  <si>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</si>
  <si>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</si>
  <si>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</si>
  <si>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</si>
  <si>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</si>
  <si>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</si>
  <si>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</si>
  <si>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</si>
  <si>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</si>
  <si>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</si>
  <si>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</si>
  <si>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</si>
  <si>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</si>
  <si>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</si>
  <si>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</si>
  <si>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</si>
  <si>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</si>
  <si>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</si>
  <si>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</si>
  <si>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</si>
  <si>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</si>
  <si>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</si>
  <si>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</si>
  <si>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</si>
  <si>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</si>
  <si>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</si>
  <si>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</si>
  <si>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</si>
  <si>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</si>
  <si>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</si>
  <si>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</si>
  <si>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</si>
  <si>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</si>
  <si>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</si>
  <si>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</si>
  <si>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</si>
  <si>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</si>
  <si>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</si>
  <si>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</si>
  <si>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</si>
  <si>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</si>
  <si>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</si>
  <si>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</si>
  <si>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</si>
  <si>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</si>
  <si>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</si>
  <si>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</si>
  <si>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</si>
  <si>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</si>
  <si>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</si>
  <si>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</si>
  <si>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</si>
  <si>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</si>
  <si>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</si>
  <si>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</si>
  <si>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</si>
  <si>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</si>
  <si>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</si>
  <si>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</si>
  <si>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</si>
  <si>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</si>
  <si>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</si>
  <si>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</si>
  <si>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</si>
  <si>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</si>
  <si>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</si>
  <si>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</si>
  <si>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</si>
  <si>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</si>
  <si>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</si>
  <si>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</si>
  <si>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</si>
  <si>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</si>
  <si>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</si>
  <si>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</si>
  <si>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</si>
  <si>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</si>
  <si>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</si>
  <si>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</si>
  <si>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</si>
  <si>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</si>
  <si>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</si>
  <si>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</si>
  <si>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</si>
  <si>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</si>
  <si>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</si>
  <si>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</si>
  <si>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</si>
  <si>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</si>
  <si>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</si>
  <si>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</si>
  <si>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</si>
  <si>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</si>
  <si>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</si>
  <si>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</si>
  <si>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</si>
  <si>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</si>
  <si>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</si>
  <si>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</si>
  <si>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</si>
  <si>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</si>
  <si>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</si>
  <si>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</si>
  <si>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</si>
  <si>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</si>
  <si>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</si>
  <si>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</si>
  <si>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</si>
  <si>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</si>
  <si>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</si>
  <si>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</si>
  <si>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</si>
  <si>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</si>
  <si>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</si>
  <si>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</si>
  <si>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</si>
  <si>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</si>
  <si>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</si>
  <si>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</si>
  <si>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</si>
  <si>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</si>
  <si>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</si>
  <si>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</si>
  <si>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</si>
  <si>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</si>
  <si>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</si>
  <si>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</si>
  <si>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</si>
  <si>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</si>
  <si>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</si>
  <si>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</si>
  <si>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</si>
  <si>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</si>
  <si>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</si>
  <si>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</si>
  <si>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</si>
  <si>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</si>
  <si>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</si>
  <si>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</si>
  <si>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</si>
  <si>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</si>
  <si>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</si>
  <si>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</si>
  <si>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</si>
  <si>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</si>
  <si>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</si>
  <si>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</si>
  <si>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</si>
  <si>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</si>
  <si>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</si>
  <si>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</si>
  <si>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</si>
  <si>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</si>
  <si>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</si>
  <si>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</si>
  <si>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</si>
  <si>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</si>
  <si>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</si>
  <si>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</si>
  <si>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</si>
  <si>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</si>
  <si>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</si>
  <si>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</si>
  <si>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</si>
  <si>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</si>
  <si>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</si>
  <si>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</si>
  <si>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</si>
  <si>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</si>
  <si>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</si>
  <si>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</si>
  <si>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</si>
  <si>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</si>
  <si>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</si>
  <si>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</si>
  <si>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</si>
  <si>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</si>
  <si>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</si>
  <si>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</si>
  <si>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</si>
  <si>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</si>
  <si>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</si>
  <si>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</si>
  <si>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</si>
  <si>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</si>
  <si>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</si>
  <si>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</si>
  <si>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</si>
  <si>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</si>
  <si>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</si>
  <si>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</si>
  <si>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</si>
  <si>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</si>
  <si>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</si>
  <si>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</si>
  <si>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</si>
  <si>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</si>
  <si>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</si>
  <si>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</si>
  <si>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</si>
  <si>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</si>
  <si>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</si>
  <si>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</si>
  <si>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</si>
  <si>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</si>
  <si>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</si>
  <si>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</si>
  <si>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</si>
  <si>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</si>
  <si>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</si>
  <si>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</si>
  <si>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</si>
  <si>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</si>
  <si>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</si>
  <si>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</si>
  <si>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</si>
  <si>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</si>
  <si>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</si>
  <si>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</si>
  <si>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</si>
  <si>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</si>
  <si>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</si>
  <si>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</si>
  <si>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</si>
  <si>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</si>
  <si>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</si>
  <si>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</si>
  <si>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</si>
  <si>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</si>
  <si>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</si>
  <si>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</si>
  <si>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</si>
  <si>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</si>
  <si>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</si>
  <si>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</si>
  <si>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</si>
  <si>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</si>
  <si>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</si>
  <si>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</si>
  <si>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</si>
  <si>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</si>
  <si>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</si>
  <si>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</si>
  <si>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</si>
  <si>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</si>
  <si>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</si>
  <si>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</si>
  <si>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</si>
  <si>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</si>
  <si>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</si>
  <si>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</si>
  <si>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</si>
  <si>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</si>
  <si>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</si>
  <si>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</si>
  <si>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</si>
  <si>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</si>
  <si>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</si>
  <si>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</si>
  <si>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</si>
  <si>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</si>
  <si>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</si>
  <si>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</si>
  <si>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</si>
  <si>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</si>
  <si>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</si>
  <si>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</si>
  <si>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</si>
  <si>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</si>
  <si>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</si>
  <si>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</si>
  <si>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</si>
  <si>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</si>
  <si>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</si>
  <si>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</si>
  <si>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</si>
  <si>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</si>
  <si>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</si>
  <si>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</si>
  <si>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</si>
  <si>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</si>
  <si>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</si>
  <si>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</si>
  <si>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</si>
  <si>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</si>
  <si>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</si>
  <si>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</si>
  <si>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</si>
  <si>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</si>
  <si>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</si>
  <si>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</si>
  <si>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</si>
  <si>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</si>
  <si>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</si>
  <si>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</si>
  <si>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</si>
  <si>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</si>
  <si>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</si>
  <si>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</si>
  <si>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</si>
  <si>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</si>
  <si>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</si>
  <si>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</si>
  <si>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</si>
  <si>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</si>
  <si>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</si>
  <si>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</si>
  <si>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</si>
  <si>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</si>
  <si>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</si>
  <si>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</si>
  <si>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</si>
  <si>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</si>
  <si>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</si>
  <si>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</si>
  <si>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</si>
  <si>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</si>
  <si>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</si>
  <si>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</si>
  <si>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</si>
  <si>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</si>
  <si>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</si>
  <si>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</si>
  <si>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</si>
  <si>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</si>
  <si>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</si>
  <si>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</si>
  <si>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</si>
  <si>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</si>
  <si>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</si>
  <si>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</si>
  <si>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</si>
  <si>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</si>
  <si>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</si>
  <si>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</si>
  <si>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</si>
  <si>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</si>
  <si>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</si>
  <si>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</si>
  <si>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</si>
  <si>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</si>
  <si>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</si>
  <si>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</si>
  <si>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</si>
  <si>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</si>
  <si>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</si>
  <si>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</si>
  <si>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</si>
  <si>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</si>
  <si>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</si>
  <si>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</si>
  <si>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</si>
  <si>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</si>
  <si>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</si>
  <si>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</si>
  <si>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</si>
  <si>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</si>
  <si>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</si>
  <si>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</si>
  <si>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</si>
  <si>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</si>
  <si>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</si>
  <si>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</si>
  <si>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</si>
  <si>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</si>
  <si>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</si>
  <si>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</si>
  <si>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</si>
  <si>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</si>
  <si>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</si>
  <si>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</si>
  <si>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</si>
  <si>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</si>
  <si>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</si>
  <si>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</si>
  <si>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</si>
  <si>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</si>
  <si>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</si>
  <si>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</si>
  <si>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</si>
  <si>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</si>
  <si>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</si>
  <si>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</si>
  <si>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</si>
  <si>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</si>
  <si>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</si>
  <si>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</si>
  <si>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</si>
  <si>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</si>
  <si>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</si>
  <si>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</si>
  <si>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</si>
  <si>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</si>
  <si>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</si>
  <si>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</si>
  <si>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</si>
  <si>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</si>
  <si>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</si>
  <si>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</si>
  <si>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</si>
  <si>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</si>
  <si>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</si>
  <si>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</si>
  <si>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</si>
  <si>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</si>
  <si>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</si>
  <si>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</si>
  <si>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</si>
  <si>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</si>
  <si>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</si>
  <si>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</si>
  <si>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</si>
  <si>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</si>
  <si>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</si>
  <si>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</si>
  <si>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</si>
  <si>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</si>
  <si>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</si>
  <si>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</si>
  <si>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</si>
  <si>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</si>
  <si>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</si>
  <si>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</si>
  <si>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</si>
  <si>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</si>
  <si>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</si>
  <si>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</si>
  <si>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</si>
  <si>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</si>
  <si>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</si>
  <si>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</si>
  <si>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</si>
  <si>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</si>
  <si>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</si>
  <si>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</si>
  <si>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</si>
  <si>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</si>
  <si>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</si>
  <si>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</si>
  <si>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</si>
  <si>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</si>
  <si>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</si>
  <si>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</si>
  <si>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</si>
  <si>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</si>
  <si>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</si>
  <si>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</si>
  <si>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</si>
  <si>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</si>
  <si>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</si>
  <si>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</si>
  <si>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</si>
  <si>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</si>
  <si>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</si>
  <si>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</si>
  <si>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</si>
  <si>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</si>
  <si>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</si>
  <si>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</si>
  <si>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</si>
  <si>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</si>
  <si>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</si>
  <si>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</si>
  <si>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</si>
  <si>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</si>
  <si>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</si>
  <si>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</si>
  <si>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</si>
  <si>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</si>
  <si>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</si>
  <si>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</si>
  <si>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</si>
  <si>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</si>
  <si>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</si>
  <si>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</si>
  <si>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</si>
  <si>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</si>
  <si>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</si>
  <si>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</si>
  <si>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</si>
  <si>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</si>
  <si>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</si>
  <si>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</si>
  <si>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</si>
  <si>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</si>
  <si>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</si>
  <si>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</si>
  <si>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</si>
  <si>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</si>
  <si>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</si>
  <si>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</si>
  <si>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</si>
  <si>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</si>
  <si>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</si>
  <si>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</si>
  <si>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</si>
  <si>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</si>
  <si>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</si>
  <si>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</si>
  <si>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</si>
  <si>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</si>
  <si>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</si>
  <si>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</si>
  <si>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</si>
  <si>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</si>
  <si>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</si>
  <si>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</si>
  <si>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</si>
  <si>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</si>
  <si>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</si>
  <si>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</si>
  <si>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</si>
  <si>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</si>
  <si>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</si>
  <si>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</si>
  <si>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</si>
  <si>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</si>
  <si>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</si>
  <si>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</si>
  <si>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</si>
  <si>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</si>
  <si>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</si>
  <si>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</si>
  <si>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</si>
  <si>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</si>
  <si>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</si>
  <si>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</si>
  <si>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</si>
  <si>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</si>
  <si>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</si>
  <si>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</si>
  <si>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</si>
  <si>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</si>
  <si>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</si>
  <si>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</si>
  <si>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</si>
  <si>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</si>
  <si>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</si>
  <si>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</si>
  <si>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</si>
  <si>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</si>
  <si>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</si>
  <si>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</si>
  <si>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</si>
  <si>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</si>
  <si>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</si>
  <si>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</si>
  <si>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</si>
  <si>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</si>
  <si>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</si>
  <si>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</si>
  <si>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</si>
  <si>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</si>
  <si>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</si>
  <si>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</si>
  <si>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</si>
  <si>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</si>
  <si>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</si>
  <si>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</si>
  <si>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</si>
  <si>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</si>
  <si>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</si>
  <si>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</si>
  <si>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</si>
  <si>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</si>
  <si>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</si>
  <si>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</si>
  <si>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</si>
  <si>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</si>
  <si>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</si>
  <si>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</si>
  <si>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</si>
  <si>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</si>
  <si>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</si>
  <si>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</si>
  <si>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</si>
  <si>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</si>
  <si>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</si>
  <si>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</si>
  <si>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</si>
  <si>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</si>
  <si>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</si>
  <si>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</si>
  <si>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</si>
  <si>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</si>
  <si>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</si>
  <si>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</si>
  <si>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</si>
  <si>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</si>
  <si>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</si>
  <si>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</si>
  <si>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</si>
  <si>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</si>
  <si>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</si>
  <si>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</si>
  <si>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</si>
  <si>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</si>
  <si>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</si>
  <si>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</si>
  <si>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</si>
  <si>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</si>
  <si>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</si>
  <si>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</si>
  <si>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</si>
  <si>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</si>
  <si>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</si>
  <si>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</si>
  <si>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</si>
  <si>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</si>
  <si>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</si>
  <si>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</si>
  <si>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</si>
  <si>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</si>
  <si>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</si>
  <si>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</si>
  <si>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</si>
  <si>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</si>
  <si>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</si>
  <si>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</si>
  <si>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</si>
  <si>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</si>
  <si>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</si>
  <si>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</si>
  <si>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</si>
  <si>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</si>
  <si>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</si>
  <si>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</si>
  <si>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</si>
  <si>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</si>
  <si>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</si>
  <si>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</si>
  <si>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</si>
  <si>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</si>
  <si>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</si>
  <si>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</si>
  <si>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</si>
  <si>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</si>
  <si>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</si>
  <si>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</si>
  <si>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</si>
  <si>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</si>
  <si>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</si>
  <si>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</si>
  <si>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</si>
  <si>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</si>
  <si>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</si>
  <si>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</si>
  <si>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</si>
  <si>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</si>
  <si>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</si>
  <si>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</si>
  <si>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</si>
  <si>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</si>
  <si>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</si>
  <si>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</si>
  <si>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</si>
  <si>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</si>
  <si>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</si>
  <si>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</si>
  <si>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</si>
  <si>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</si>
  <si>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</si>
  <si>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</si>
  <si>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</si>
  <si>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</si>
  <si>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</si>
  <si>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</si>
  <si>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</si>
  <si>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</si>
  <si>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</si>
  <si>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</si>
  <si>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</si>
  <si>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</si>
  <si>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</si>
  <si>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</si>
  <si>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</si>
  <si>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</si>
  <si>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</si>
  <si>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</si>
  <si>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</si>
  <si>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</si>
  <si>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</si>
  <si>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</si>
  <si>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</si>
  <si>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</si>
  <si>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</si>
  <si>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</si>
  <si>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</si>
  <si>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</si>
  <si>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</si>
  <si>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</si>
  <si>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</si>
  <si>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</si>
  <si>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</si>
  <si>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</si>
  <si>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</si>
  <si>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</si>
  <si>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</si>
  <si>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</si>
  <si>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</si>
  <si>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</si>
  <si>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</si>
  <si>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</si>
  <si>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</si>
  <si>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</si>
  <si>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</si>
  <si>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</si>
  <si>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</si>
  <si>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</si>
  <si>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</si>
  <si>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</si>
  <si>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</si>
  <si>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</si>
  <si>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</si>
  <si>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</si>
  <si>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</si>
  <si>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</si>
  <si>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</si>
  <si>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</si>
  <si>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</si>
  <si>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</si>
  <si>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</si>
  <si>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</si>
  <si>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</si>
  <si>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</si>
  <si>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</si>
  <si>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</si>
  <si>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</si>
  <si>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</si>
  <si>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</si>
  <si>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</si>
  <si>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</si>
  <si>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</si>
  <si>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</si>
  <si>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</si>
  <si>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</si>
  <si>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</si>
  <si>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</si>
  <si>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</si>
  <si>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</si>
  <si>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</si>
  <si>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</si>
  <si>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</si>
  <si>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</si>
  <si>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</si>
  <si>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</si>
  <si>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</si>
  <si>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</si>
  <si>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</si>
  <si>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</si>
  <si>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</si>
  <si>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</si>
  <si>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</si>
  <si>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</si>
  <si>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</si>
  <si>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</si>
  <si>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</si>
  <si>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</si>
  <si>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</si>
  <si>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</si>
  <si>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</si>
  <si>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</si>
  <si>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</si>
  <si>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</si>
  <si>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</si>
  <si>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</si>
  <si>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</si>
  <si>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</si>
  <si>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</si>
  <si>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</si>
  <si>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</si>
  <si>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</si>
  <si>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</si>
  <si>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</si>
  <si>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</si>
  <si>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</si>
  <si>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</si>
  <si>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</si>
  <si>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</si>
  <si>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</si>
  <si>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</si>
  <si>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</si>
  <si>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</si>
  <si>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</si>
  <si>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</si>
  <si>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</si>
  <si>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</si>
  <si>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</si>
  <si>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</si>
  <si>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</si>
  <si>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</si>
  <si>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</si>
  <si>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</si>
  <si>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</si>
  <si>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</si>
  <si>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</si>
  <si>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</si>
  <si>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</si>
  <si>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</si>
  <si>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</si>
  <si>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</si>
  <si>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</si>
  <si>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</si>
  <si>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</si>
  <si>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</si>
  <si>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</si>
  <si>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</si>
  <si>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</si>
  <si>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</si>
  <si>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</si>
  <si>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</si>
  <si>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</si>
  <si>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</si>
  <si>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</si>
  <si>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</si>
  <si>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</si>
  <si>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</si>
  <si>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</si>
  <si>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</si>
  <si>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</si>
  <si>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</si>
  <si>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</si>
  <si>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</si>
  <si>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</si>
  <si>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</si>
  <si>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</si>
  <si>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</si>
  <si>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</si>
  <si>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</si>
  <si>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</si>
  <si>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</si>
  <si>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</si>
  <si>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</si>
  <si>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</si>
  <si>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</si>
  <si>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</si>
  <si>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</si>
  <si>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</si>
  <si>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</si>
  <si>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</si>
  <si>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</si>
  <si>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</si>
  <si>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</si>
  <si>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</si>
  <si>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</si>
  <si>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</si>
  <si>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</si>
  <si>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</si>
  <si>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</si>
  <si>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</si>
  <si>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</si>
  <si>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</si>
  <si>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</si>
  <si>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</si>
  <si>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</si>
  <si>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</si>
  <si>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</si>
  <si>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</si>
  <si>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</si>
  <si>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</si>
  <si>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</si>
  <si>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</si>
  <si>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</si>
  <si>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</si>
  <si>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</si>
  <si>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</si>
  <si>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</si>
  <si>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</si>
  <si>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</si>
  <si>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</si>
  <si>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</si>
  <si>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</si>
  <si>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</si>
  <si>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</si>
  <si>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</si>
  <si>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</si>
  <si>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</si>
  <si>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</si>
  <si>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</si>
  <si>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</si>
  <si>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</si>
  <si>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</si>
  <si>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</si>
  <si>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</si>
  <si>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</si>
  <si>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</si>
  <si>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</si>
  <si>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</si>
  <si>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</si>
  <si>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</si>
  <si>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</si>
  <si>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</si>
  <si>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</si>
  <si>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</si>
  <si>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</si>
  <si>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</si>
  <si>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</si>
  <si>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</si>
  <si>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</si>
  <si>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</si>
  <si>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</si>
  <si>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</si>
  <si>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</si>
  <si>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</si>
  <si>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</si>
  <si>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</si>
  <si>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</si>
  <si>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</si>
  <si>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</si>
  <si>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</si>
  <si>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</si>
  <si>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</si>
  <si>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</si>
  <si>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</si>
  <si>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</si>
  <si>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</si>
  <si>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</si>
  <si>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</si>
  <si>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</si>
  <si>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</si>
  <si>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</si>
  <si>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</si>
  <si>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</si>
  <si>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</si>
  <si>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</si>
  <si>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</si>
  <si>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</si>
  <si>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</si>
  <si>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</si>
  <si>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</si>
  <si>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</si>
  <si>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</si>
  <si>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</si>
  <si>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</si>
  <si>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</si>
  <si>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</si>
  <si>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</si>
  <si>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</si>
  <si>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</si>
  <si>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</si>
  <si>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</si>
  <si>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</si>
  <si>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</si>
  <si>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</si>
  <si>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</si>
  <si>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</si>
  <si>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</si>
  <si>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</si>
  <si>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</si>
  <si>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</si>
  <si>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</si>
  <si>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</si>
  <si>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</si>
  <si>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</si>
  <si>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</si>
  <si>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</si>
  <si>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</si>
  <si>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</si>
  <si>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</si>
  <si>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</si>
  <si>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</si>
  <si>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</si>
  <si>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</si>
  <si>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</si>
  <si>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</si>
  <si>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</si>
  <si>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</si>
  <si>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</si>
  <si>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</si>
  <si>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</si>
  <si>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</si>
  <si>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</si>
  <si>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</si>
  <si>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</si>
  <si>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</si>
  <si>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</si>
  <si>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</si>
  <si>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</si>
  <si>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</si>
  <si>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</si>
  <si>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</si>
  <si>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</si>
  <si>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</si>
  <si>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</si>
  <si>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</si>
  <si>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</si>
  <si>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</si>
  <si>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</si>
  <si>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</si>
  <si>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</si>
  <si>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</si>
  <si>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</si>
  <si>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</si>
  <si>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</si>
  <si>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</si>
  <si>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</si>
  <si>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</si>
  <si>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</si>
  <si>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</si>
  <si>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</si>
  <si>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</si>
  <si>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</si>
  <si>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</si>
  <si>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</si>
  <si>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</si>
  <si>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</si>
  <si>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</si>
  <si>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</si>
  <si>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</si>
  <si>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</si>
  <si>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</si>
  <si>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</si>
  <si>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</si>
  <si>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</si>
  <si>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</si>
  <si>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</si>
  <si>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</si>
  <si>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</si>
  <si>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</si>
  <si>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</si>
  <si>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</si>
  <si>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</si>
  <si>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</si>
  <si>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</si>
  <si>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</si>
  <si>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</si>
  <si>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</si>
  <si>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</si>
  <si>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</si>
  <si>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</si>
  <si>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</si>
  <si>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</si>
  <si>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</si>
  <si>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</si>
  <si>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</si>
  <si>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</si>
  <si>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</si>
  <si>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</si>
  <si>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</si>
  <si>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</si>
  <si>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</si>
  <si>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</si>
  <si>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</si>
  <si>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</si>
  <si>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</si>
  <si>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</si>
  <si>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</si>
  <si>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</si>
  <si>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</si>
  <si>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</si>
  <si>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</si>
  <si>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</si>
  <si>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</si>
  <si>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</si>
  <si>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</si>
  <si>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</si>
  <si>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</si>
  <si>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</si>
  <si>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</si>
  <si>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</si>
  <si>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</si>
  <si>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</si>
  <si>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</si>
  <si>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</si>
  <si>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</si>
  <si>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</si>
  <si>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</si>
  <si>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</si>
  <si>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</si>
  <si>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</si>
  <si>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</si>
  <si>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</si>
  <si>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</si>
  <si>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</si>
  <si>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</si>
  <si>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</si>
  <si>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</si>
  <si>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</si>
  <si>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</si>
  <si>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</si>
  <si>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</si>
  <si>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</si>
  <si>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</si>
  <si>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</si>
  <si>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</si>
  <si>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</si>
  <si>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</si>
  <si>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</si>
  <si>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</si>
  <si>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</si>
  <si>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</si>
  <si>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</si>
  <si>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</si>
  <si>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</si>
  <si>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</si>
  <si>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</si>
  <si>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</si>
  <si>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</si>
  <si>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</si>
  <si>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</si>
  <si>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</si>
  <si>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</si>
  <si>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</si>
  <si>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</si>
  <si>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</si>
  <si>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</si>
  <si>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</si>
  <si>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</si>
  <si>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</si>
  <si>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</si>
  <si>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</si>
  <si>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</si>
  <si>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</si>
  <si>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</si>
  <si>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</si>
  <si>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</si>
  <si>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</si>
  <si>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</si>
  <si>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</si>
  <si>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</si>
  <si>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</si>
  <si>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</si>
  <si>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</si>
  <si>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</si>
  <si>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</si>
  <si>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</si>
  <si>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</si>
  <si>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</si>
  <si>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</si>
  <si>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</si>
  <si>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</si>
  <si>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</si>
  <si>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</si>
  <si>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</si>
  <si>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</si>
  <si>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</si>
  <si>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</si>
  <si>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</si>
  <si>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</si>
  <si>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</si>
  <si>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</si>
  <si>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</si>
  <si>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</si>
  <si>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</si>
  <si>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</si>
  <si>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</si>
  <si>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</si>
  <si>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</si>
  <si>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</si>
  <si>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</si>
  <si>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</si>
  <si>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</si>
  <si>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</si>
  <si>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</si>
  <si>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</si>
  <si>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</si>
  <si>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</si>
  <si>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</si>
  <si>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</si>
  <si>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</si>
  <si>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</si>
  <si>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</si>
  <si>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</si>
  <si>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</si>
  <si>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</si>
  <si>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</si>
  <si>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</si>
  <si>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</si>
  <si>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</si>
  <si>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</si>
  <si>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</si>
  <si>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</si>
  <si>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</si>
  <si>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</si>
  <si>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</si>
  <si>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</si>
  <si>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</si>
  <si>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</si>
  <si>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</si>
  <si>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</si>
  <si>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</si>
  <si>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</si>
  <si>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</si>
  <si>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</si>
  <si>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</si>
  <si>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</si>
  <si>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</si>
  <si>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</si>
  <si>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</si>
  <si>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</si>
  <si>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</si>
  <si>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</si>
  <si>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</si>
  <si>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</si>
  <si>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</si>
  <si>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</si>
  <si>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</si>
  <si>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</si>
  <si>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</si>
  <si>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</si>
  <si>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</si>
  <si>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</si>
  <si>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</si>
  <si>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</si>
  <si>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</si>
  <si>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</si>
  <si>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</si>
  <si>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</si>
  <si>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</si>
  <si>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</si>
  <si>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</si>
  <si>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</si>
  <si>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</si>
  <si>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</si>
  <si>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</si>
  <si>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</si>
  <si>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</si>
  <si>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</si>
  <si>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</si>
  <si>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</si>
  <si>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</si>
  <si>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</si>
  <si>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</si>
  <si>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</si>
  <si>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</si>
  <si>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</si>
  <si>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</si>
  <si>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</si>
  <si>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</si>
  <si>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</si>
  <si>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</si>
  <si>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</si>
  <si>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</si>
  <si>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</si>
  <si>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</si>
  <si>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</si>
  <si>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</si>
  <si>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</si>
  <si>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</si>
  <si>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</si>
  <si>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</si>
  <si>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</si>
  <si>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</si>
  <si>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</si>
  <si>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</si>
  <si>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</si>
  <si>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</si>
  <si>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</si>
  <si>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</si>
  <si>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</si>
  <si>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</si>
  <si>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</si>
  <si>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</si>
  <si>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</si>
  <si>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</si>
  <si>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</si>
  <si>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</si>
  <si>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</si>
  <si>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</si>
  <si>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</si>
  <si>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</si>
  <si>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</si>
  <si>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</si>
  <si>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</si>
  <si>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</si>
  <si>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</si>
  <si>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</si>
  <si>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</si>
  <si>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</si>
  <si>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</si>
  <si>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</si>
  <si>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</si>
  <si>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</si>
  <si>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</si>
  <si>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</si>
  <si>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</si>
  <si>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</si>
  <si>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</si>
  <si>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</si>
  <si>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</si>
  <si>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</si>
  <si>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</si>
  <si>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</si>
  <si>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</si>
  <si>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</si>
  <si>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</si>
  <si>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</si>
  <si>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</si>
  <si>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</si>
  <si>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</si>
  <si>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</si>
  <si>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</si>
  <si>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</si>
  <si>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</si>
  <si>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</si>
  <si>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</si>
  <si>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</si>
  <si>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</si>
  <si>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</si>
  <si>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</si>
  <si>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</si>
  <si>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</si>
  <si>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</si>
  <si>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</si>
  <si>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</si>
  <si>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</si>
  <si>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</si>
  <si>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</si>
  <si>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</si>
  <si>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</si>
  <si>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</si>
  <si>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</si>
  <si>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</si>
  <si>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</si>
  <si>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</si>
  <si>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</si>
  <si>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</si>
  <si>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</si>
  <si>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</si>
  <si>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</si>
  <si>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</si>
  <si>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</si>
  <si>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</si>
  <si>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</si>
  <si>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</si>
  <si>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</si>
  <si>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</si>
  <si>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</si>
  <si>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</si>
  <si>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</si>
  <si>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</si>
  <si>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</si>
  <si>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</si>
  <si>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</si>
  <si>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</si>
  <si>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</si>
  <si>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</si>
  <si>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</si>
  <si>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</si>
  <si>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</si>
  <si>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</si>
  <si>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</si>
  <si>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</si>
  <si>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</si>
  <si>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</si>
  <si>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</si>
  <si>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</si>
  <si>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</si>
  <si>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</si>
  <si>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</si>
  <si>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</si>
  <si>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</si>
  <si>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</si>
  <si>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</si>
  <si>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</si>
  <si>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</si>
  <si>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</si>
  <si>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</si>
  <si>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</si>
  <si>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</si>
  <si>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</si>
  <si>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</si>
  <si>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</si>
  <si>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</si>
  <si>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</si>
  <si>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</si>
  <si>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</si>
  <si>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</si>
  <si>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</si>
  <si>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</si>
  <si>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</si>
  <si>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</si>
  <si>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</si>
  <si>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</si>
  <si>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</si>
  <si>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</si>
  <si>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</si>
  <si>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</si>
  <si>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</si>
  <si>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</si>
  <si>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</si>
  <si>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</si>
  <si>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</si>
  <si>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</si>
  <si>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</si>
  <si>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</si>
  <si>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</si>
  <si>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</si>
  <si>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</si>
  <si>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</si>
  <si>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</si>
  <si>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</si>
  <si>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</si>
  <si>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</si>
  <si>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</si>
  <si>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</si>
  <si>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</si>
  <si>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</si>
  <si>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</si>
  <si>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</si>
  <si>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</si>
  <si>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</si>
  <si>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</si>
  <si>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</si>
  <si>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</si>
  <si>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</si>
  <si>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</si>
  <si>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</si>
  <si>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</si>
  <si>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</si>
  <si>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</si>
  <si>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</si>
  <si>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</si>
  <si>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</si>
  <si>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</si>
  <si>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</si>
  <si>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</si>
  <si>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</si>
  <si>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</si>
  <si>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</si>
  <si>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</si>
  <si>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</si>
  <si>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</si>
  <si>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</si>
  <si>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</si>
  <si>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</si>
  <si>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</si>
  <si>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</si>
  <si>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</si>
  <si>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</si>
  <si>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</si>
  <si>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</si>
  <si>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</si>
  <si>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</si>
  <si>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</si>
  <si>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</si>
  <si>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</si>
  <si>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</si>
  <si>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</si>
  <si>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</si>
  <si>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</si>
  <si>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</si>
  <si>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</si>
  <si>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</si>
  <si>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</si>
  <si>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</si>
  <si>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</si>
  <si>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</si>
  <si>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</si>
  <si>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</si>
  <si>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</si>
  <si>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</si>
  <si>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</si>
  <si>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</si>
  <si>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</si>
  <si>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</si>
  <si>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</si>
  <si>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</si>
  <si>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</si>
  <si>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</si>
  <si>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</si>
  <si>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</si>
  <si>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</si>
  <si>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</si>
  <si>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</si>
  <si>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</si>
  <si>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</si>
  <si>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</si>
  <si>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</si>
  <si>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</si>
  <si>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</si>
  <si>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</si>
  <si>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</si>
  <si>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</si>
  <si>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</si>
  <si>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</si>
  <si>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</si>
  <si>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</si>
  <si>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</si>
  <si>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</si>
  <si>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</si>
  <si>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</si>
  <si>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</si>
  <si>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</si>
  <si>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</si>
  <si>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</si>
  <si>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</si>
  <si>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</si>
  <si>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</si>
  <si>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</si>
  <si>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</si>
  <si>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</si>
  <si>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</si>
  <si>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</si>
  <si>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</si>
  <si>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</si>
  <si>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</si>
  <si>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</si>
  <si>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</si>
  <si>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</si>
  <si>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</si>
  <si>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</si>
  <si>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</si>
  <si>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</si>
  <si>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</si>
  <si>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</si>
  <si>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</si>
  <si>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</si>
  <si>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</si>
  <si>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</si>
  <si>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</si>
  <si>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</si>
  <si>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</si>
  <si>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</si>
  <si>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</si>
  <si>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</si>
  <si>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</si>
  <si>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</si>
  <si>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</si>
  <si>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</si>
  <si>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</si>
  <si>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</si>
  <si>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</si>
  <si>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</si>
  <si>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</si>
  <si>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</si>
  <si>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</si>
  <si>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</si>
  <si>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</si>
  <si>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</si>
  <si>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</si>
  <si>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</si>
  <si>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</si>
  <si>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</si>
  <si>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</si>
  <si>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</si>
  <si>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</si>
  <si>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</si>
  <si>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</si>
  <si>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</si>
  <si>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</si>
  <si>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</si>
  <si>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</si>
  <si>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</si>
  <si>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</si>
  <si>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</si>
  <si>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</si>
  <si>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</si>
  <si>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</si>
  <si>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</si>
  <si>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</si>
  <si>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</si>
  <si>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</si>
  <si>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</si>
  <si>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</si>
  <si>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</si>
  <si>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</si>
  <si>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</si>
  <si>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</si>
  <si>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</si>
  <si>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</si>
  <si>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</si>
  <si>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</si>
  <si>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</si>
  <si>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</si>
  <si>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</si>
  <si>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</si>
  <si>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</si>
  <si>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</si>
  <si>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</si>
  <si>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</si>
  <si>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</si>
  <si>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</si>
  <si>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</si>
  <si>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</si>
  <si>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</si>
  <si>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</si>
  <si>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</si>
  <si>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</si>
  <si>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</si>
  <si>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</si>
  <si>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</si>
  <si>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</si>
  <si>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</si>
  <si>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</si>
  <si>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</si>
  <si>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</si>
  <si>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</si>
  <si>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</si>
  <si>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</si>
  <si>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</si>
  <si>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</si>
  <si>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</si>
  <si>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</si>
  <si>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</si>
  <si>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</si>
  <si>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</si>
  <si>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</si>
  <si>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</si>
  <si>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</si>
  <si>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</si>
  <si>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</si>
  <si>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</si>
  <si>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</si>
  <si>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</si>
  <si>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</si>
  <si>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</si>
  <si>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</si>
  <si>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</si>
  <si>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</si>
  <si>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</si>
  <si>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</si>
  <si>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</si>
  <si>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</si>
  <si>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</si>
  <si>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</si>
  <si>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</si>
  <si>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</si>
  <si>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</si>
  <si>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</si>
  <si>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</si>
  <si>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</si>
  <si>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</si>
  <si>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</si>
  <si>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</si>
  <si>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</si>
  <si>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</si>
  <si>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</si>
  <si>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</si>
  <si>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</si>
  <si>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</si>
  <si>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</si>
  <si>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</si>
  <si>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</si>
  <si>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</si>
  <si>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</si>
  <si>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</si>
  <si>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</si>
  <si>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</si>
  <si>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</si>
  <si>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</si>
  <si>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</si>
  <si>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</si>
  <si>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</si>
  <si>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</si>
  <si>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</si>
  <si>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</si>
  <si>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</si>
  <si>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</si>
  <si>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</si>
  <si>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</si>
  <si>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</si>
  <si>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</si>
  <si>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</si>
  <si>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</si>
  <si>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</si>
  <si>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</si>
  <si>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</si>
  <si>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</si>
  <si>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</si>
  <si>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</si>
  <si>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</si>
  <si>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</si>
  <si>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</si>
  <si>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</si>
  <si>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</si>
  <si>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</si>
  <si>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</si>
  <si>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</si>
  <si>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</si>
  <si>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</si>
  <si>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</si>
  <si>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</si>
  <si>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</si>
  <si>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</si>
  <si>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</si>
  <si>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</si>
  <si>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</si>
  <si>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</si>
  <si>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</si>
  <si>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</si>
  <si>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</si>
  <si>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</si>
  <si>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</si>
  <si>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</si>
  <si>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</si>
  <si>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</si>
  <si>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</si>
  <si>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</si>
  <si>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</si>
  <si>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</si>
  <si>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</si>
  <si>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</si>
  <si>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</si>
  <si>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</si>
  <si>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</si>
  <si>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</si>
  <si>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</si>
  <si>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</si>
  <si>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</si>
  <si>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</si>
  <si>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</si>
  <si>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</si>
  <si>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</si>
  <si>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</si>
  <si>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</si>
  <si>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</si>
  <si>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</si>
  <si>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</si>
  <si>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</si>
  <si>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</si>
  <si>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</si>
  <si>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</si>
  <si>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</si>
  <si>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</si>
  <si>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</si>
  <si>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</si>
  <si>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</si>
  <si>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</si>
  <si>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</si>
  <si>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</si>
  <si>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</si>
  <si>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</si>
  <si>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</si>
  <si>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</si>
  <si>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</si>
  <si>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</si>
  <si>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</si>
  <si>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</si>
  <si>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</si>
  <si>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</si>
  <si>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</si>
  <si>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</si>
  <si>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</si>
  <si>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</si>
  <si>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</si>
  <si>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</si>
  <si>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</si>
  <si>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</si>
  <si>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</si>
  <si>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</si>
  <si>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</si>
  <si>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</si>
  <si>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</si>
  <si>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</si>
  <si>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</si>
  <si>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</si>
  <si>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</si>
  <si>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</si>
  <si>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</si>
  <si>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</si>
  <si>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</si>
  <si>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</si>
  <si>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</si>
  <si>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</si>
  <si>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</si>
  <si>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</si>
  <si>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</si>
  <si>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</si>
  <si>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</si>
  <si>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</si>
  <si>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</si>
  <si>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</si>
  <si>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</si>
  <si>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</si>
  <si>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</si>
  <si>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</si>
  <si>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</si>
  <si>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</si>
  <si>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</si>
  <si>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</si>
  <si>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</si>
  <si>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</si>
  <si>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</si>
  <si>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</si>
  <si>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</si>
  <si>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</si>
  <si>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</si>
  <si>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</si>
  <si>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</si>
  <si>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</si>
  <si>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</si>
  <si>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</si>
  <si>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</si>
  <si>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</si>
  <si>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</si>
  <si>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</si>
  <si>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</si>
  <si>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</si>
  <si>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</si>
  <si>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</si>
  <si>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</si>
  <si>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</si>
  <si>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</si>
  <si>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</si>
  <si>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</si>
  <si>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</si>
  <si>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</si>
  <si>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</si>
  <si>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</si>
  <si>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</si>
  <si>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</si>
  <si>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</si>
  <si>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</si>
  <si>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</si>
  <si>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</si>
  <si>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</si>
  <si>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</si>
  <si>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</si>
  <si>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</si>
  <si>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</si>
  <si>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</si>
  <si>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</si>
  <si>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</si>
  <si>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</si>
  <si>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</si>
  <si>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</si>
  <si>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</si>
  <si>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</si>
  <si>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</si>
  <si>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</si>
  <si>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</si>
  <si>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</si>
  <si>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</si>
  <si>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</si>
  <si>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</si>
  <si>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</si>
  <si>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</si>
  <si>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</si>
  <si>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</si>
  <si>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</si>
  <si>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</si>
  <si>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</si>
  <si>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</si>
  <si>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</si>
  <si>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</si>
  <si>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</si>
  <si>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</si>
  <si>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</si>
  <si>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</si>
  <si>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</si>
  <si>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</si>
  <si>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</si>
  <si>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</si>
  <si>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</si>
  <si>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</si>
  <si>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</si>
  <si>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</si>
  <si>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</si>
  <si>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</si>
  <si>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</si>
  <si>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</si>
  <si>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</si>
  <si>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</si>
  <si>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</si>
  <si>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</si>
  <si>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</si>
  <si>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</si>
  <si>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</si>
  <si>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</si>
  <si>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</si>
  <si>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</si>
  <si>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</si>
  <si>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</si>
  <si>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</si>
  <si>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</si>
  <si>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</si>
  <si>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</si>
  <si>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</si>
  <si>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</si>
  <si>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</si>
  <si>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</si>
  <si>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</si>
  <si>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</si>
  <si>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</si>
  <si>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</si>
  <si>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</si>
  <si>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</si>
  <si>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</si>
  <si>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</si>
  <si>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</si>
  <si>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</si>
  <si>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</si>
  <si>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</si>
  <si>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</si>
  <si>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</si>
  <si>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</si>
  <si>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</si>
  <si>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</si>
  <si>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</si>
  <si>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</si>
  <si>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</si>
  <si>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</si>
  <si>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</si>
  <si>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</si>
  <si>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</si>
  <si>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</si>
  <si>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</si>
  <si>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</si>
  <si>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</si>
  <si>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</si>
  <si>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</si>
  <si>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</si>
  <si>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</si>
  <si>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</si>
  <si>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</si>
  <si>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</si>
  <si>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</si>
  <si>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</si>
  <si>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</si>
  <si>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</si>
  <si>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</si>
  <si>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</si>
  <si>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</si>
  <si>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</si>
  <si>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</si>
  <si>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</si>
  <si>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</si>
  <si>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</si>
  <si>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</si>
  <si>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</si>
  <si>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</si>
  <si>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</si>
  <si>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</si>
  <si>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</si>
  <si>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</si>
  <si>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</si>
  <si>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</si>
  <si>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</si>
  <si>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</si>
  <si>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</si>
  <si>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</si>
  <si>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</si>
  <si>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</si>
  <si>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</si>
  <si>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</si>
  <si>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</si>
  <si>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</si>
  <si>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</si>
  <si>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</si>
  <si>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</si>
  <si>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</si>
  <si>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</si>
  <si>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</si>
  <si>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</si>
  <si>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</si>
  <si>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</si>
  <si>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</si>
  <si>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</si>
  <si>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</si>
  <si>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</si>
  <si>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</si>
  <si>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</si>
  <si>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</si>
  <si>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</si>
  <si>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</si>
  <si>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</si>
  <si>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</si>
  <si>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</si>
  <si>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</si>
  <si>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</si>
  <si>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</si>
  <si>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</si>
  <si>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</si>
  <si>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</si>
  <si>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</si>
  <si>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</si>
  <si>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</si>
  <si>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</si>
  <si>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</si>
  <si>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</si>
  <si>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</si>
  <si>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</si>
  <si>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</si>
  <si>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</si>
  <si>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</si>
  <si>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</si>
  <si>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</si>
  <si>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</si>
  <si>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</si>
  <si>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</si>
  <si>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</si>
  <si>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</si>
  <si>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</si>
  <si>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</si>
  <si>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</si>
  <si>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</si>
  <si>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</si>
  <si>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</si>
  <si>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</si>
  <si>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</si>
  <si>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</si>
  <si>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</si>
  <si>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</si>
  <si>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</si>
  <si>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</si>
  <si>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</si>
  <si>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</si>
  <si>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</si>
  <si>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</si>
  <si>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</si>
  <si>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</si>
  <si>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</si>
  <si>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</si>
  <si>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</si>
  <si>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</si>
  <si>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</si>
  <si>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</si>
  <si>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</si>
  <si>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</si>
  <si>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</si>
  <si>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</si>
  <si>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</si>
  <si>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</si>
  <si>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</si>
  <si>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</si>
  <si>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</si>
  <si>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</si>
  <si>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</si>
  <si>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</si>
  <si>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</si>
  <si>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</si>
  <si>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</si>
  <si>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</si>
  <si>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</si>
  <si>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</si>
  <si>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</si>
  <si>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</si>
  <si>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</si>
  <si>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</si>
  <si>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</si>
  <si>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</si>
  <si>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</si>
  <si>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</si>
  <si>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</si>
  <si>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</si>
  <si>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</si>
  <si>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</si>
  <si>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</si>
  <si>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</si>
  <si>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</si>
  <si>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</si>
  <si>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</si>
  <si>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</si>
  <si>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</si>
  <si>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</si>
  <si>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</si>
  <si>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</si>
  <si>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</si>
  <si>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</si>
  <si>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</si>
  <si>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</si>
  <si>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</si>
  <si>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</si>
  <si>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</si>
  <si>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</si>
  <si>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</si>
  <si>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</si>
  <si>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</si>
  <si>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</si>
  <si>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</si>
  <si>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</si>
  <si>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</si>
  <si>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</si>
  <si>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</si>
  <si>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</si>
  <si>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</si>
  <si>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</si>
  <si>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</si>
  <si>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</si>
  <si>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</si>
  <si>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</si>
  <si>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</si>
  <si>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</si>
  <si>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</si>
  <si>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</si>
  <si>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</si>
  <si>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</si>
  <si>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</si>
  <si>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</si>
  <si>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</si>
  <si>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</si>
  <si>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</si>
  <si>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</si>
  <si>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</si>
  <si>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</si>
  <si>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</si>
  <si>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</si>
  <si>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</si>
  <si>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</si>
  <si>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</si>
  <si>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</si>
  <si>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</si>
  <si>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</si>
  <si>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</si>
  <si>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</si>
  <si>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</si>
  <si>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</si>
  <si>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</si>
  <si>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</si>
  <si>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</si>
  <si>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</si>
  <si>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</si>
  <si>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</si>
  <si>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</si>
  <si>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</si>
  <si>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</si>
  <si>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</si>
  <si>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</si>
  <si>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</si>
  <si>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</si>
  <si>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</si>
  <si>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</si>
  <si>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</si>
  <si>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</si>
  <si>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</si>
  <si>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</si>
  <si>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</si>
  <si>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</si>
  <si>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</si>
  <si>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</si>
  <si>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</si>
  <si>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</si>
  <si>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</si>
  <si>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</si>
  <si>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</si>
  <si>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</si>
  <si>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</si>
  <si>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</si>
  <si>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</si>
  <si>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</si>
  <si>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</si>
  <si>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</si>
  <si>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</si>
  <si>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</si>
  <si>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</si>
  <si>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</si>
  <si>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</si>
  <si>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</si>
  <si>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</si>
  <si>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</si>
  <si>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</si>
  <si>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</si>
  <si>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</si>
  <si>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</si>
  <si>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</si>
  <si>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</si>
  <si>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</si>
  <si>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</si>
  <si>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</si>
  <si>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</si>
  <si>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</si>
  <si>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</si>
  <si>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</si>
  <si>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</si>
  <si>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</si>
  <si>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</si>
  <si>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</si>
  <si>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</si>
  <si>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</si>
  <si>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</si>
  <si>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</si>
  <si>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</si>
  <si>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</si>
  <si>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</si>
  <si>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</si>
  <si>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</si>
  <si>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</si>
  <si>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</si>
  <si>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</si>
  <si>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</si>
  <si>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</si>
  <si>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</si>
  <si>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</si>
  <si>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</si>
  <si>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</si>
  <si>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</si>
  <si>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</si>
  <si>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</si>
  <si>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</si>
  <si>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</si>
  <si>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</si>
  <si>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</si>
  <si>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</si>
  <si>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</si>
  <si>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</si>
  <si>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</si>
  <si>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</si>
  <si>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</si>
  <si>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</si>
  <si>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</si>
  <si>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</si>
  <si>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</si>
  <si>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</si>
  <si>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</si>
  <si>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</si>
  <si>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</si>
  <si>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</si>
  <si>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</si>
  <si>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</si>
  <si>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</si>
  <si>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</si>
  <si>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</si>
  <si>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</si>
  <si>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</si>
  <si>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</si>
  <si>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</si>
  <si>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</si>
  <si>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</si>
  <si>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</si>
  <si>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</si>
  <si>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</si>
  <si>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</si>
  <si>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</si>
  <si>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</si>
  <si>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</si>
  <si>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</si>
  <si>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</si>
  <si>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</si>
  <si>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</si>
  <si>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</si>
  <si>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</si>
  <si>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</si>
  <si>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</si>
  <si>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</si>
  <si>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</si>
  <si>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</si>
  <si>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</si>
  <si>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</si>
  <si>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</si>
  <si>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</si>
  <si>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</si>
  <si>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</si>
  <si>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</si>
  <si>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</si>
  <si>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</si>
  <si>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</si>
  <si>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</si>
  <si>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</si>
  <si>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</si>
  <si>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</si>
  <si>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</si>
  <si>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</si>
  <si>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</si>
  <si>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</si>
  <si>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</si>
  <si>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</si>
  <si>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</si>
  <si>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</si>
  <si>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</si>
  <si>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</si>
  <si>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</si>
  <si>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</si>
  <si>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</si>
  <si>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</si>
  <si>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</si>
  <si>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</si>
  <si>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</si>
  <si>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</si>
  <si>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</si>
  <si>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</si>
  <si>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</si>
  <si>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</si>
  <si>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</si>
  <si>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</si>
  <si>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</si>
  <si>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</si>
  <si>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</si>
  <si>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</si>
  <si>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</si>
  <si>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</si>
  <si>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</si>
  <si>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</si>
  <si>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</si>
  <si>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</si>
  <si>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</si>
  <si>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</si>
  <si>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</si>
  <si>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</si>
  <si>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</si>
  <si>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</si>
  <si>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</si>
  <si>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</si>
  <si>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</si>
  <si>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</si>
  <si>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</si>
  <si>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</si>
  <si>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</si>
  <si>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</si>
  <si>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</si>
  <si>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</si>
  <si>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</si>
  <si>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</si>
  <si>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</si>
  <si>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</si>
  <si>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</si>
  <si>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</si>
  <si>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</si>
  <si>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</si>
  <si>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</si>
  <si>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</si>
  <si>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</si>
  <si>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</si>
  <si>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</si>
  <si>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</si>
  <si>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</si>
  <si>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</si>
  <si>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</si>
  <si>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</si>
  <si>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</si>
  <si>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</si>
  <si>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</si>
  <si>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</si>
  <si>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</si>
  <si>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</si>
  <si>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</si>
  <si>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</si>
  <si>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</si>
  <si>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</si>
  <si>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</si>
  <si>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</si>
  <si>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</si>
  <si>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</si>
  <si>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</si>
  <si>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</si>
  <si>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</si>
  <si>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</si>
  <si>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</si>
  <si>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</si>
  <si>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</si>
  <si>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</si>
  <si>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</si>
  <si>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</si>
  <si>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</si>
  <si>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</si>
  <si>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</si>
  <si>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</si>
  <si>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</si>
  <si>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</si>
  <si>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</si>
  <si>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</si>
  <si>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</si>
  <si>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</si>
  <si>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</si>
  <si>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</si>
  <si>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</si>
  <si>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</si>
  <si>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</si>
  <si>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</si>
  <si>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</si>
  <si>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</si>
  <si>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</si>
  <si>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</si>
  <si>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</si>
  <si>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</si>
  <si>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</si>
  <si>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</si>
  <si>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</si>
  <si>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</si>
  <si>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</si>
  <si>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</si>
  <si>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</si>
  <si>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</si>
  <si>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</si>
  <si>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</si>
  <si>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</si>
  <si>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</si>
  <si>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</si>
  <si>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</si>
  <si>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</si>
  <si>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</si>
  <si>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</si>
  <si>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</si>
  <si>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</si>
  <si>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</si>
  <si>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</si>
  <si>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</si>
  <si>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</si>
  <si>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</si>
  <si>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</si>
  <si>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</si>
  <si>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</si>
  <si>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</si>
  <si>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</si>
  <si>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</si>
  <si>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</si>
  <si>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</si>
  <si>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</si>
  <si>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</si>
  <si>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</si>
  <si>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</si>
  <si>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</si>
  <si>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</si>
  <si>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</si>
  <si>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</si>
  <si>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</si>
  <si>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</si>
  <si>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</si>
  <si>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</si>
  <si>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</si>
  <si>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</si>
  <si>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</si>
  <si>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</si>
  <si>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</si>
  <si>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</si>
  <si>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</si>
  <si>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</si>
  <si>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</si>
  <si>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</si>
  <si>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</si>
  <si>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</si>
  <si>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</si>
  <si>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</si>
  <si>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</si>
  <si>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</si>
  <si>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</si>
  <si>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</si>
  <si>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</si>
  <si>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</si>
  <si>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</si>
  <si>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</si>
  <si>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</si>
  <si>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</si>
  <si>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</si>
  <si>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</si>
  <si>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</si>
  <si>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</si>
  <si>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</si>
  <si>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</si>
  <si>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</si>
  <si>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</si>
  <si>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</si>
  <si>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</si>
  <si>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</si>
  <si>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</si>
  <si>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</si>
  <si>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</si>
  <si>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</si>
  <si>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</si>
  <si>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</si>
  <si>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</si>
  <si>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</si>
  <si>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</si>
  <si>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</si>
  <si>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</si>
  <si>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</si>
  <si>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</si>
  <si>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</si>
  <si>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</si>
  <si>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</si>
  <si>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</si>
  <si>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</si>
  <si>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</si>
  <si>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</si>
  <si>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</si>
  <si>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</si>
  <si>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</si>
  <si>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</si>
  <si>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</si>
  <si>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</si>
  <si>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</si>
  <si>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</si>
  <si>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</si>
  <si>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</si>
  <si>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</si>
  <si>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</si>
  <si>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</si>
  <si>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</si>
  <si>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</si>
  <si>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</si>
  <si>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</si>
  <si>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</si>
  <si>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</si>
  <si>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</si>
  <si>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</si>
  <si>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</si>
  <si>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</si>
  <si>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</si>
  <si>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</si>
  <si>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</si>
  <si>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</si>
  <si>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</si>
  <si>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</si>
  <si>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</si>
  <si>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</si>
  <si>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</si>
  <si>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</si>
  <si>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</si>
  <si>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</si>
  <si>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</si>
  <si>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</si>
  <si>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</si>
  <si>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</si>
  <si>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</si>
  <si>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</si>
  <si>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</si>
  <si>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</si>
  <si>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</si>
  <si>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</si>
  <si>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</si>
  <si>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</si>
  <si>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</si>
  <si>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</si>
  <si>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</si>
  <si>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</si>
  <si>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</si>
  <si>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</si>
  <si>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</si>
  <si>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</si>
  <si>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</si>
  <si>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</si>
  <si>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</si>
  <si>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</si>
  <si>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</si>
  <si>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</si>
  <si>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</si>
  <si>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</si>
  <si>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</si>
  <si>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</si>
  <si>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</si>
  <si>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</si>
  <si>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</si>
  <si>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</si>
  <si>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</si>
  <si>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</si>
  <si>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</si>
  <si>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</si>
  <si>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</si>
  <si>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</si>
  <si>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</si>
  <si>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</si>
  <si>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</si>
  <si>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</si>
  <si>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</si>
  <si>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</si>
  <si>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</si>
  <si>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</si>
  <si>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</si>
  <si>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</si>
  <si>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</si>
  <si>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</si>
  <si>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</si>
  <si>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</si>
  <si>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</si>
  <si>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</si>
  <si>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</si>
  <si>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</si>
  <si>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</si>
  <si>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</si>
  <si>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</si>
  <si>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</si>
  <si>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</si>
  <si>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</si>
  <si>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</si>
  <si>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</si>
  <si>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</si>
  <si>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</si>
  <si>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</si>
  <si>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</si>
  <si>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</si>
  <si>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</si>
  <si>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</si>
  <si>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</si>
  <si>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</si>
  <si>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</si>
  <si>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</si>
  <si>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</si>
  <si>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</si>
  <si>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</si>
  <si>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</si>
  <si>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</si>
  <si>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</si>
  <si>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</si>
  <si>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</si>
  <si>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</si>
  <si>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</si>
  <si>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</si>
  <si>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</si>
  <si>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</si>
  <si>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</si>
  <si>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</si>
  <si>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</si>
  <si>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</si>
  <si>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</si>
  <si>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</si>
  <si>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</si>
  <si>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</si>
  <si>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</si>
  <si>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</si>
  <si>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</si>
  <si>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</si>
  <si>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</si>
  <si>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</si>
  <si>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</si>
  <si>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</si>
  <si>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</si>
  <si>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</si>
  <si>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</si>
  <si>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</si>
  <si>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</si>
  <si>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</si>
  <si>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</si>
  <si>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</si>
  <si>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</si>
  <si>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</si>
  <si>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</si>
  <si>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</si>
  <si>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</si>
  <si>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</si>
  <si>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</si>
  <si>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</si>
  <si>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</si>
  <si>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</si>
  <si>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</si>
  <si>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</si>
  <si>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</si>
  <si>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</si>
  <si>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</si>
  <si>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</si>
  <si>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</si>
  <si>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</si>
  <si>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</si>
  <si>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</si>
  <si>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</si>
  <si>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</si>
  <si>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</si>
  <si>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</si>
  <si>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</si>
  <si>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</si>
  <si>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</si>
  <si>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</si>
  <si>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</si>
  <si>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</si>
  <si>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</si>
  <si>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</si>
  <si>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</si>
  <si>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</si>
  <si>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</si>
  <si>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</si>
  <si>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</si>
  <si>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</si>
  <si>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</si>
  <si>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</si>
  <si>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</si>
  <si>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</si>
  <si>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</si>
  <si>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</si>
  <si>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</si>
  <si>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</si>
  <si>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</si>
  <si>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</si>
  <si>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</si>
  <si>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</si>
  <si>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</si>
  <si>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</si>
  <si>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</si>
  <si>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</si>
  <si>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</si>
  <si>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</si>
  <si>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</si>
  <si>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</si>
  <si>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</si>
  <si>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</si>
  <si>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</si>
  <si>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</si>
  <si>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</si>
  <si>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</si>
  <si>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</si>
  <si>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</si>
  <si>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</si>
  <si>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</si>
  <si>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</si>
  <si>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</si>
  <si>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</si>
  <si>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</si>
  <si>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</si>
  <si>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</si>
  <si>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</si>
  <si>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</si>
  <si>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</si>
  <si>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</si>
  <si>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</si>
  <si>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</si>
  <si>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</si>
  <si>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</si>
  <si>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</si>
  <si>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</si>
  <si>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</si>
  <si>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</si>
  <si>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</si>
  <si>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</si>
  <si>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</si>
  <si>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</si>
  <si>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</si>
  <si>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</si>
  <si>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</si>
  <si>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</si>
  <si>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</si>
  <si>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</si>
  <si>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</si>
  <si>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</si>
  <si>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</si>
  <si>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</si>
  <si>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</si>
  <si>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</si>
  <si>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</si>
  <si>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</si>
  <si>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</si>
  <si>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</si>
  <si>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</si>
  <si>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</si>
  <si>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</si>
  <si>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</si>
  <si>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</si>
  <si>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</si>
  <si>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</si>
  <si>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</si>
  <si>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</si>
  <si>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</si>
  <si>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</si>
  <si>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</si>
  <si>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</si>
  <si>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</si>
  <si>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</si>
  <si>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</si>
  <si>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</si>
  <si>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</si>
  <si>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</si>
  <si>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</si>
  <si>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</si>
  <si>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</si>
  <si>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</si>
  <si>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</si>
  <si>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</si>
  <si>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</si>
  <si>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</si>
  <si>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</si>
  <si>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</si>
  <si>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</si>
  <si>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</si>
  <si>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</si>
  <si>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</si>
  <si>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</si>
  <si>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</si>
  <si>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</si>
  <si>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</si>
  <si>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</si>
  <si>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</si>
  <si>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</si>
  <si>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</si>
  <si>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</si>
  <si>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</si>
  <si>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</si>
  <si>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</si>
  <si>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</si>
  <si>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</si>
  <si>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</si>
  <si>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</si>
  <si>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</si>
  <si>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</si>
  <si>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</si>
  <si>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</si>
  <si>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</si>
  <si>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</si>
  <si>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</si>
  <si>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</si>
  <si>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</si>
  <si>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</si>
  <si>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</si>
  <si>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</si>
  <si>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</si>
  <si>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</si>
  <si>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</si>
  <si>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</si>
  <si>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</si>
  <si>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</si>
  <si>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</si>
  <si>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</si>
  <si>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</si>
  <si>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</si>
  <si>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</si>
  <si>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</si>
  <si>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</si>
  <si>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</si>
  <si>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</si>
  <si>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</si>
  <si>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</si>
  <si>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</si>
  <si>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</si>
  <si>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</si>
  <si>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</si>
  <si>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</si>
  <si>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</si>
  <si>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</si>
  <si>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</si>
  <si>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</si>
  <si>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</si>
  <si>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</si>
  <si>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</si>
  <si>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</si>
  <si>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</si>
  <si>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</si>
  <si>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</si>
  <si>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</si>
  <si>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</si>
  <si>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</si>
  <si>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</si>
  <si>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</si>
  <si>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</si>
  <si>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</si>
  <si>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</si>
  <si>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</si>
  <si>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</si>
  <si>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</si>
  <si>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</si>
  <si>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</si>
  <si>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</si>
  <si>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</si>
  <si>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</si>
  <si>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</si>
  <si>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</si>
  <si>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</si>
  <si>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</si>
  <si>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</si>
  <si>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</si>
  <si>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</si>
  <si>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</si>
  <si>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</si>
  <si>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</si>
  <si>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</si>
  <si>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</si>
  <si>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</si>
  <si>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</si>
  <si>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</si>
  <si>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</si>
  <si>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</si>
  <si>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</si>
  <si>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</si>
  <si>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</si>
  <si>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</si>
  <si>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</si>
  <si>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</si>
  <si>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</si>
  <si>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</si>
  <si>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</si>
  <si>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</si>
  <si>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</si>
  <si>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</si>
  <si>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</si>
  <si>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</si>
  <si>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</si>
  <si>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</si>
  <si>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</si>
  <si>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</si>
  <si>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</si>
  <si>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</si>
  <si>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</si>
  <si>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</si>
  <si>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</si>
  <si>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</si>
  <si>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</si>
  <si>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</si>
  <si>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</si>
  <si>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</si>
  <si>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</si>
  <si>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</si>
  <si>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</si>
  <si>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</si>
  <si>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</si>
  <si>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</si>
  <si>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</si>
  <si>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</si>
  <si>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</si>
  <si>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</si>
  <si>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</si>
  <si>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</si>
  <si>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</si>
  <si>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</si>
  <si>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</si>
  <si>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</si>
  <si>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</si>
  <si>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</si>
  <si>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</si>
  <si>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</si>
  <si>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</si>
  <si>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</si>
  <si>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</si>
  <si>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</si>
  <si>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</si>
  <si>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</si>
  <si>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</si>
  <si>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</si>
  <si>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</si>
  <si>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</si>
  <si>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</si>
  <si>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</si>
  <si>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</si>
  <si>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</si>
  <si>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</si>
  <si>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</si>
  <si>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</si>
  <si>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</si>
  <si>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</si>
  <si>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</si>
  <si>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</si>
  <si>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</si>
  <si>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</si>
  <si>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</si>
  <si>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</si>
  <si>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</si>
  <si>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</si>
  <si>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</si>
  <si>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</si>
  <si>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</si>
  <si>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</si>
  <si>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</si>
  <si>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</si>
  <si>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</si>
  <si>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</si>
  <si>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</si>
  <si>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</si>
  <si>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</si>
  <si>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</si>
  <si>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</si>
  <si>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</si>
  <si>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</si>
  <si>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</si>
  <si>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</si>
  <si>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</si>
  <si>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</si>
  <si>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</si>
  <si>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</si>
  <si>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</si>
  <si>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</si>
  <si>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</si>
  <si>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</si>
  <si>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</si>
  <si>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</si>
  <si>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</si>
  <si>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</si>
  <si>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</si>
  <si>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</si>
  <si>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</si>
  <si>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</si>
  <si>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</si>
  <si>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</si>
  <si>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</si>
  <si>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</si>
  <si>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</si>
  <si>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</si>
  <si>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</si>
  <si>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</si>
  <si>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</si>
  <si>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</si>
  <si>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</si>
  <si>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</si>
  <si>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</si>
  <si>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</si>
  <si>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</si>
  <si>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</si>
  <si>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</si>
  <si>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</si>
  <si>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</si>
  <si>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</si>
  <si>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</si>
  <si>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</si>
  <si>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</si>
  <si>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</si>
  <si>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</si>
  <si>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</si>
  <si>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</si>
  <si>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</si>
  <si>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</si>
  <si>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</si>
  <si>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</si>
  <si>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</si>
  <si>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</si>
  <si>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</si>
  <si>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</si>
  <si>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</si>
  <si>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</si>
  <si>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</si>
  <si>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</si>
  <si>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</si>
  <si>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</si>
  <si>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</si>
  <si>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</si>
  <si>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</si>
  <si>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</si>
  <si>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</si>
  <si>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</si>
  <si>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</si>
  <si>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</si>
  <si>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</si>
  <si>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</si>
  <si>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</si>
  <si>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</si>
  <si>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</si>
  <si>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</si>
  <si>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</si>
  <si>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</si>
  <si>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</si>
  <si>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</si>
  <si>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</si>
  <si>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</si>
  <si>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</si>
  <si>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</si>
  <si>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</si>
  <si>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</si>
  <si>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</si>
  <si>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</si>
  <si>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</si>
  <si>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</si>
  <si>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</si>
  <si>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</si>
  <si>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</si>
  <si>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</si>
  <si>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</si>
  <si>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</si>
  <si>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</si>
  <si>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</si>
  <si>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</si>
  <si>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</si>
  <si>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</si>
  <si>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</si>
  <si>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</si>
  <si>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</si>
  <si>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</si>
  <si>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</si>
  <si>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</si>
  <si>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</si>
  <si>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</si>
  <si>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</si>
  <si>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</si>
  <si>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</si>
  <si>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</si>
  <si>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</si>
  <si>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</si>
  <si>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</si>
  <si>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</si>
  <si>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</si>
  <si>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</si>
  <si>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</si>
  <si>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</si>
  <si>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</si>
  <si>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</si>
  <si>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</si>
  <si>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</si>
  <si>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</si>
  <si>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</si>
  <si>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</si>
  <si>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</si>
  <si>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</si>
  <si>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</si>
  <si>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</si>
  <si>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</si>
  <si>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</si>
  <si>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</si>
  <si>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</si>
  <si>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</si>
  <si>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</si>
  <si>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</si>
  <si>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</si>
  <si>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</si>
  <si>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</si>
  <si>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</si>
  <si>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</si>
  <si>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</si>
  <si>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</si>
  <si>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</si>
  <si>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</si>
  <si>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</si>
  <si>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</si>
  <si>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</si>
  <si>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</si>
  <si>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</si>
  <si>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</si>
  <si>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</si>
  <si>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</si>
  <si>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</si>
  <si>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</si>
  <si>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</si>
  <si>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</si>
  <si>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</si>
  <si>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</si>
  <si>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</si>
  <si>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</si>
  <si>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</si>
  <si>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</si>
  <si>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</si>
  <si>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</si>
  <si>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</si>
  <si>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</si>
  <si>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</si>
  <si>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</si>
  <si>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</si>
  <si>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</si>
  <si>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</si>
  <si>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</si>
  <si>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</si>
  <si>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</si>
  <si>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</si>
  <si>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</si>
  <si>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</si>
  <si>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</si>
  <si>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</si>
  <si>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</si>
  <si>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</si>
  <si>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</si>
  <si>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</si>
  <si>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</si>
  <si>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</si>
  <si>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</si>
  <si>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</si>
  <si>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</si>
  <si>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</si>
  <si>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</si>
  <si>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</si>
  <si>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</si>
  <si>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</si>
  <si>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</si>
  <si>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</si>
  <si>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</si>
  <si>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</si>
  <si>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</si>
  <si>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</si>
  <si>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</si>
  <si>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</si>
  <si>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</si>
  <si>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</si>
  <si>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</si>
  <si>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</si>
  <si>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</si>
  <si>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</si>
  <si>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</si>
  <si>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</si>
  <si>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</si>
  <si>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</si>
  <si>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</si>
  <si>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</si>
  <si>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</si>
  <si>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</si>
  <si>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</si>
  <si>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</si>
  <si>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</si>
  <si>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</si>
  <si>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</si>
  <si>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</si>
  <si>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</si>
  <si>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</si>
  <si>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</si>
  <si>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</si>
  <si>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</si>
  <si>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</si>
  <si>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</si>
  <si>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</si>
  <si>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</si>
  <si>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</si>
  <si>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</si>
  <si>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</si>
  <si>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</si>
  <si>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</si>
  <si>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</si>
  <si>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</si>
  <si>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</si>
  <si>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</si>
  <si>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</si>
  <si>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</si>
  <si>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</si>
  <si>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</si>
  <si>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</si>
  <si>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</si>
  <si>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</si>
  <si>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</si>
  <si>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</si>
  <si>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</si>
  <si>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</si>
  <si>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</si>
  <si>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</si>
  <si>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</si>
  <si>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</si>
  <si>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</si>
  <si>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</si>
  <si>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</si>
  <si>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</si>
  <si>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</si>
  <si>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</si>
  <si>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</si>
  <si>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</si>
  <si>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</si>
  <si>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</si>
  <si>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</si>
  <si>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</si>
  <si>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</si>
  <si>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</si>
  <si>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</si>
  <si>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</si>
  <si>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</si>
  <si>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</si>
  <si>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</si>
  <si>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</si>
  <si>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</si>
  <si>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</si>
  <si>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</si>
  <si>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</si>
  <si>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</si>
  <si>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</si>
  <si>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</si>
  <si>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</si>
  <si>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</si>
  <si>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</si>
  <si>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</si>
  <si>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</si>
  <si>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</si>
  <si>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</si>
  <si>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</si>
  <si>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</si>
  <si>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</si>
  <si>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</si>
  <si>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</si>
  <si>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</si>
  <si>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</si>
  <si>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</si>
  <si>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</si>
  <si>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</si>
  <si>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</si>
  <si>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</si>
  <si>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</si>
  <si>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</si>
  <si>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</si>
  <si>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</si>
  <si>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</si>
  <si>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</si>
  <si>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</si>
  <si>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</si>
  <si>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</si>
  <si>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</si>
  <si>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</si>
  <si>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</si>
  <si>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</si>
  <si>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</si>
  <si>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</si>
  <si>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</si>
  <si>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</si>
  <si>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</si>
  <si>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</si>
  <si>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</si>
  <si>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</si>
  <si>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</si>
  <si>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</si>
  <si>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</si>
  <si>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</si>
  <si>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</si>
  <si>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</si>
  <si>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</si>
  <si>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</si>
  <si>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</si>
  <si>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</si>
  <si>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</si>
  <si>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</si>
  <si>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</si>
  <si>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</si>
  <si>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</si>
  <si>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</si>
  <si>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</si>
  <si>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</si>
  <si>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</si>
  <si>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</si>
  <si>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</si>
  <si>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</si>
  <si>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</si>
  <si>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</si>
  <si>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</si>
  <si>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</si>
  <si>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</si>
  <si>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</si>
  <si>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</si>
  <si>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</si>
  <si>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</si>
  <si>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</si>
  <si>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</si>
  <si>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</si>
  <si>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</si>
  <si>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</si>
  <si>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</si>
  <si>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</si>
  <si>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</si>
  <si>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</si>
  <si>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</si>
  <si>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</si>
  <si>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</si>
  <si>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</si>
  <si>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</si>
  <si>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</si>
  <si>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</si>
  <si>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</si>
  <si>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</si>
  <si>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</si>
  <si>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</si>
  <si>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</si>
  <si>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</si>
  <si>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</si>
  <si>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</si>
  <si>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</si>
  <si>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</si>
  <si>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</si>
  <si>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</si>
  <si>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</si>
  <si>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</si>
  <si>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</si>
  <si>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</si>
  <si>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</si>
  <si>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</si>
  <si>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</si>
  <si>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</si>
  <si>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</si>
  <si>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</si>
  <si>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</si>
  <si>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</si>
  <si>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</si>
  <si>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</si>
  <si>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</si>
  <si>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</si>
  <si>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</si>
  <si>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</si>
  <si>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</si>
  <si>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</si>
  <si>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</si>
  <si>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</si>
  <si>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</si>
  <si>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</si>
  <si>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</si>
  <si>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</si>
  <si>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</si>
  <si>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</si>
  <si>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</si>
  <si>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</si>
  <si>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</si>
  <si>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</si>
  <si>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</si>
  <si>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</si>
  <si>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</si>
  <si>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</si>
  <si>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</si>
  <si>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</si>
  <si>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</si>
  <si>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</si>
  <si>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</si>
  <si>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</si>
  <si>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</si>
  <si>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</si>
  <si>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</si>
  <si>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</si>
  <si>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</si>
  <si>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</si>
  <si>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</si>
  <si>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</si>
  <si>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</si>
  <si>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</si>
  <si>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</si>
  <si>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</si>
  <si>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</si>
  <si>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</si>
  <si>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</si>
  <si>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</si>
  <si>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</si>
  <si>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</si>
  <si>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</si>
  <si>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</si>
  <si>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</si>
  <si>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</si>
  <si>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</si>
  <si>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</si>
  <si>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</si>
  <si>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</si>
  <si>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</si>
  <si>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</si>
  <si>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</si>
  <si>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</si>
  <si>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</si>
  <si>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</si>
  <si>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</si>
  <si>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</si>
  <si>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</si>
  <si>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</si>
  <si>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</si>
  <si>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</si>
  <si>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</si>
  <si>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</si>
  <si>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</si>
  <si>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</si>
  <si>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</si>
  <si>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</si>
  <si>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</si>
  <si>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</si>
  <si>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</si>
  <si>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</si>
  <si>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</si>
  <si>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</si>
  <si>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</si>
  <si>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</si>
  <si>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</si>
  <si>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</si>
  <si>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</si>
  <si>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</si>
  <si>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</si>
  <si>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</si>
  <si>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</si>
  <si>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</si>
  <si>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</si>
  <si>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</si>
  <si>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</si>
  <si>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</si>
  <si>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</si>
  <si>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</si>
  <si>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</si>
  <si>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</si>
  <si>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</si>
  <si>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</si>
  <si>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</si>
  <si>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</si>
  <si>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</si>
  <si>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</si>
  <si>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</si>
  <si>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</si>
  <si>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</si>
  <si>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</si>
  <si>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</si>
  <si>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</si>
  <si>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</si>
  <si>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</si>
  <si>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</si>
  <si>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</si>
  <si>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</si>
  <si>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</si>
  <si>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</si>
  <si>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</si>
  <si>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</si>
  <si>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</si>
  <si>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</si>
  <si>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</si>
  <si>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</si>
  <si>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</si>
  <si>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</si>
  <si>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</si>
  <si>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</si>
  <si>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</si>
  <si>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</si>
  <si>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</si>
  <si>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</si>
  <si>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</si>
  <si>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</si>
  <si>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</si>
  <si>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</si>
  <si>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</si>
  <si>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</si>
  <si>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</si>
  <si>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</si>
  <si>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</si>
  <si>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</si>
  <si>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</si>
  <si>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</si>
  <si>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</si>
  <si>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</si>
  <si>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</si>
  <si>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</si>
  <si>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</si>
  <si>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</si>
  <si>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</si>
  <si>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</si>
  <si>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</si>
  <si>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</si>
  <si>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</si>
  <si>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</si>
  <si>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</si>
  <si>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</si>
  <si>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</si>
  <si>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</si>
  <si>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</si>
  <si>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</si>
  <si>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</si>
  <si>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</si>
  <si>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</si>
  <si>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</si>
  <si>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</si>
  <si>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</si>
  <si>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</si>
  <si>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</si>
  <si>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</si>
  <si>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</si>
  <si>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</si>
  <si>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</si>
  <si>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</si>
  <si>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</si>
  <si>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</si>
  <si>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</si>
  <si>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</si>
  <si>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</si>
  <si>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</si>
  <si>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</si>
  <si>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</si>
  <si>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</si>
  <si>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</si>
  <si>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</si>
  <si>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</si>
  <si>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</si>
  <si>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</si>
  <si>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</si>
  <si>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</si>
  <si>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</si>
  <si>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</si>
  <si>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</si>
  <si>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</si>
  <si>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</si>
  <si>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</si>
  <si>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</si>
  <si>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</si>
  <si>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</si>
  <si>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</si>
  <si>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</si>
  <si>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</si>
  <si>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</si>
  <si>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</si>
  <si>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</si>
  <si>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</si>
  <si>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</si>
  <si>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</si>
  <si>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</si>
  <si>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</si>
  <si>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</si>
  <si>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</si>
  <si>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</si>
  <si>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</si>
  <si>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</si>
  <si>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</si>
  <si>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</si>
  <si>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</si>
  <si>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</si>
  <si>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</si>
  <si>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</si>
  <si>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</si>
  <si>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</si>
  <si>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</si>
  <si>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</si>
  <si>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</si>
  <si>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</si>
  <si>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</si>
  <si>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</si>
  <si>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</si>
  <si>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</si>
  <si>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</si>
  <si>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</si>
  <si>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</si>
  <si>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</si>
  <si>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</si>
  <si>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</si>
  <si>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</si>
  <si>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</si>
  <si>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</si>
  <si>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</si>
  <si>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</si>
  <si>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</si>
  <si>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</si>
  <si>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</si>
  <si>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</si>
  <si>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</si>
  <si>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</si>
  <si>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</si>
  <si>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</si>
  <si>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</si>
  <si>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</si>
  <si>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</si>
  <si>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</si>
  <si>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</si>
  <si>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</si>
  <si>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</si>
  <si>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</si>
  <si>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</si>
  <si>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</si>
  <si>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</si>
  <si>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</si>
  <si>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</si>
  <si>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</si>
  <si>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</si>
  <si>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</si>
  <si>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</si>
  <si>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</si>
  <si>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</si>
  <si>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</si>
  <si>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</si>
  <si>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</si>
  <si>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</si>
  <si>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</si>
  <si>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</si>
  <si>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</si>
  <si>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</si>
  <si>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</si>
  <si>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</si>
  <si>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</si>
  <si>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</si>
  <si>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</si>
  <si>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</si>
  <si>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</si>
  <si>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</si>
  <si>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</si>
  <si>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</si>
  <si>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</si>
  <si>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</si>
  <si>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</si>
  <si>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</si>
  <si>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</si>
  <si>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</si>
  <si>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</si>
  <si>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</si>
  <si>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</si>
  <si>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</si>
  <si>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</si>
  <si>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</si>
  <si>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</si>
  <si>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</si>
  <si>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</si>
  <si>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</si>
  <si>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</si>
  <si>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</si>
  <si>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</si>
  <si>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</si>
  <si>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</si>
  <si>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</si>
  <si>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</si>
  <si>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</si>
  <si>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</si>
  <si>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</si>
  <si>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</si>
  <si>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</si>
  <si>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</si>
  <si>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</si>
  <si>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</si>
  <si>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</si>
  <si>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</si>
  <si>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</si>
  <si>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</si>
  <si>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</si>
  <si>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</si>
  <si>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</si>
  <si>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</si>
  <si>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</si>
  <si>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</si>
  <si>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</si>
  <si>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</si>
  <si>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</si>
  <si>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</si>
  <si>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</si>
  <si>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</si>
  <si>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</si>
  <si>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</si>
  <si>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</si>
  <si>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</si>
  <si>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</si>
  <si>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</si>
  <si>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</si>
  <si>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</si>
  <si>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</si>
  <si>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</si>
  <si>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</si>
  <si>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</si>
  <si>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</si>
  <si>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</si>
  <si>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</si>
  <si>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</si>
  <si>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</si>
  <si>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</si>
  <si>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</si>
  <si>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</si>
  <si>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</si>
  <si>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</si>
  <si>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</si>
  <si>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</si>
  <si>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</si>
  <si>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</si>
  <si>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</si>
  <si>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</si>
  <si>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</si>
  <si>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</si>
  <si>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</si>
  <si>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</si>
  <si>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</si>
  <si>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</si>
  <si>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</si>
  <si>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</si>
  <si>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</si>
  <si>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</si>
  <si>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</si>
  <si>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</si>
  <si>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</si>
  <si>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</si>
  <si>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</si>
  <si>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</si>
  <si>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</si>
  <si>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</si>
  <si>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</si>
  <si>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</si>
  <si>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</si>
  <si>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</si>
  <si>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</si>
  <si>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</si>
  <si>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</si>
  <si>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</si>
  <si>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</si>
  <si>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</si>
  <si>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</si>
  <si>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</si>
  <si>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</si>
  <si>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</si>
  <si>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</si>
  <si>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</si>
  <si>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</si>
  <si>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</si>
  <si>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</si>
  <si>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</si>
  <si>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</si>
  <si>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</si>
  <si>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</si>
  <si>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</si>
  <si>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</si>
  <si>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</si>
  <si>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</si>
  <si>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</si>
  <si>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</si>
  <si>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</si>
  <si>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</si>
  <si>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</si>
  <si>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</si>
  <si>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</si>
  <si>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</si>
  <si>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</si>
  <si>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</si>
  <si>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</si>
  <si>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</si>
  <si>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</si>
  <si>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</si>
  <si>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</si>
  <si>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</si>
  <si>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</si>
  <si>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</si>
  <si>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</si>
  <si>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</si>
  <si>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</si>
  <si>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</si>
  <si>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</si>
  <si>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</si>
  <si>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</si>
  <si>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</si>
  <si>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</si>
  <si>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</si>
  <si>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</si>
  <si>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</si>
  <si>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</si>
  <si>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</si>
  <si>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</si>
  <si>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</si>
  <si>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</si>
  <si>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</si>
  <si>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</si>
  <si>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</si>
  <si>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</si>
  <si>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</si>
  <si>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</si>
  <si>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</si>
  <si>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</si>
  <si>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</si>
  <si>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</si>
  <si>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</si>
  <si>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</si>
  <si>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</si>
  <si>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</si>
  <si>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</si>
  <si>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</si>
  <si>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</si>
  <si>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</si>
  <si>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</si>
  <si>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</si>
  <si>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</si>
  <si>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</si>
  <si>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</si>
  <si>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</si>
  <si>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</si>
  <si>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</si>
  <si>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</si>
  <si>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</si>
  <si>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</si>
  <si>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</si>
  <si>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</si>
  <si>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</si>
  <si>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</si>
  <si>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</si>
  <si>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</si>
  <si>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</si>
  <si>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</si>
  <si>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</si>
  <si>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</si>
  <si>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</si>
  <si>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</si>
  <si>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</si>
  <si>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</si>
  <si>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</si>
  <si>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</si>
  <si>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</si>
  <si>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</si>
  <si>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</si>
  <si>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</si>
  <si>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</si>
  <si>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</si>
  <si>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</si>
  <si>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</si>
  <si>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</si>
  <si>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</si>
  <si>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</si>
  <si>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</si>
  <si>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</si>
  <si>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</si>
  <si>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</si>
  <si>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</si>
  <si>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</si>
  <si>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</si>
  <si>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</si>
  <si>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</si>
  <si>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</si>
  <si>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</si>
  <si>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</si>
  <si>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</si>
  <si>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</si>
  <si>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</si>
  <si>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</si>
  <si>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</si>
  <si>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</si>
  <si>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</si>
  <si>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</si>
  <si>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</si>
  <si>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</si>
  <si>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</si>
  <si>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</si>
  <si>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</si>
  <si>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</si>
  <si>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</si>
  <si>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</si>
  <si>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</si>
  <si>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</si>
  <si>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</si>
  <si>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</si>
  <si>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</si>
  <si>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</si>
  <si>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</si>
  <si>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</si>
  <si>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</si>
  <si>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</si>
  <si>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</si>
  <si>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</si>
  <si>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</si>
  <si>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</si>
  <si>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</si>
  <si>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</si>
  <si>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</si>
  <si>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</si>
  <si>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</si>
  <si>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</si>
  <si>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</si>
  <si>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</si>
  <si>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</si>
  <si>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</si>
  <si>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</si>
  <si>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</si>
  <si>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</si>
  <si>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</si>
  <si>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</si>
  <si>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</si>
  <si>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</si>
  <si>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</si>
  <si>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</si>
  <si>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</si>
  <si>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</si>
  <si>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</si>
  <si>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</si>
  <si>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</si>
  <si>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</si>
  <si>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</si>
  <si>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</si>
  <si>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</si>
  <si>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</si>
  <si>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</si>
  <si>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</si>
  <si>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</si>
  <si>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</si>
  <si>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</si>
  <si>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</si>
  <si>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</si>
  <si>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</si>
  <si>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</si>
  <si>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</si>
  <si>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</si>
  <si>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</si>
  <si>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</si>
  <si>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</si>
  <si>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</si>
  <si>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</si>
  <si>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</si>
  <si>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</si>
  <si>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</si>
  <si>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</si>
  <si>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</si>
  <si>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</si>
  <si>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</si>
  <si>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</si>
  <si>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</si>
  <si>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</si>
  <si>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</si>
  <si>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</si>
  <si>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</si>
  <si>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</si>
  <si>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</si>
  <si>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</si>
  <si>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</si>
  <si>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</si>
  <si>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</si>
  <si>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</si>
  <si>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</si>
  <si>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</si>
  <si>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</si>
  <si>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</si>
  <si>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</si>
  <si>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</si>
  <si>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</si>
  <si>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</si>
  <si>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</si>
  <si>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</si>
  <si>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</si>
  <si>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</si>
  <si>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</si>
  <si>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</si>
  <si>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</si>
  <si>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</si>
  <si>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</si>
  <si>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</si>
  <si>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</si>
  <si>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</si>
  <si>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</si>
  <si>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</si>
  <si>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</si>
  <si>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</si>
  <si>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</si>
  <si>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</si>
  <si>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</si>
  <si>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</si>
  <si>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</si>
  <si>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</si>
  <si>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</si>
  <si>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</si>
  <si>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</si>
  <si>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</si>
  <si>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</si>
  <si>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</si>
  <si>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</si>
  <si>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</si>
  <si>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</si>
  <si>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</si>
  <si>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</si>
  <si>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</si>
  <si>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</si>
  <si>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</si>
  <si>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</si>
  <si>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</si>
  <si>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</si>
  <si>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</si>
  <si>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</si>
  <si>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</si>
  <si>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</si>
  <si>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</si>
  <si>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</si>
  <si>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</si>
  <si>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</si>
  <si>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</si>
  <si>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</si>
  <si>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</si>
  <si>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</si>
  <si>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</si>
  <si>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</si>
  <si>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</si>
  <si>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</si>
  <si>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</si>
  <si>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</si>
  <si>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</si>
  <si>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</si>
  <si>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</si>
  <si>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</si>
  <si>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</si>
  <si>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</si>
  <si>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</si>
  <si>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</si>
  <si>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</si>
  <si>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</si>
  <si>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</si>
  <si>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</si>
  <si>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</si>
  <si>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</si>
  <si>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</si>
  <si>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</si>
  <si>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</si>
  <si>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</si>
  <si>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</si>
  <si>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</si>
  <si>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</si>
  <si>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</si>
  <si>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</si>
  <si>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</si>
  <si>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</si>
  <si>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</si>
  <si>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</si>
  <si>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</si>
  <si>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</si>
  <si>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</si>
  <si>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</si>
  <si>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</si>
  <si>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</si>
  <si>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</si>
  <si>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</si>
  <si>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</si>
  <si>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</si>
  <si>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</si>
  <si>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</si>
  <si>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</si>
  <si>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</si>
  <si>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</si>
  <si>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</si>
  <si>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</si>
  <si>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</si>
  <si>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</si>
  <si>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</si>
  <si>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</si>
  <si>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</si>
  <si>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</si>
  <si>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</si>
  <si>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</si>
  <si>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</si>
  <si>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</si>
  <si>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</si>
  <si>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</si>
  <si>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</si>
  <si>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</si>
  <si>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</si>
  <si>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</si>
  <si>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</si>
  <si>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</si>
  <si>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</si>
  <si>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</si>
  <si>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</si>
  <si>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</si>
  <si>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</si>
  <si>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</si>
  <si>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</si>
  <si>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</si>
  <si>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</si>
  <si>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</si>
  <si>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</si>
  <si>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</si>
  <si>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</si>
  <si>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</si>
  <si>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</si>
  <si>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</si>
  <si>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</si>
  <si>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</si>
  <si>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</si>
  <si>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</si>
  <si>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</si>
  <si>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</si>
  <si>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</si>
  <si>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</si>
  <si>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</si>
  <si>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</si>
  <si>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</si>
  <si>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</si>
  <si>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</si>
  <si>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</si>
  <si>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</si>
  <si>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</si>
  <si>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</si>
  <si>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</si>
  <si>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</si>
  <si>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</si>
  <si>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</si>
  <si>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</si>
  <si>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</si>
  <si>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</si>
  <si>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</si>
  <si>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</si>
  <si>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</si>
  <si>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</si>
  <si>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</si>
  <si>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</si>
  <si>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</si>
  <si>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</si>
  <si>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</si>
  <si>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</si>
  <si>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</si>
  <si>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</si>
  <si>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</si>
  <si>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</si>
  <si>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</si>
  <si>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</si>
  <si>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</si>
  <si>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</si>
  <si>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</si>
  <si>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</si>
  <si>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</si>
  <si>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</si>
  <si>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</si>
  <si>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</si>
  <si>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</si>
  <si>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</si>
  <si>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</si>
  <si>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</si>
  <si>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</si>
  <si>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</si>
  <si>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</si>
  <si>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</si>
  <si>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</si>
  <si>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</si>
  <si>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</si>
  <si>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</si>
  <si>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</si>
  <si>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</si>
  <si>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</si>
  <si>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</si>
  <si>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</si>
  <si>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</si>
  <si>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</si>
  <si>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</si>
  <si>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</si>
  <si>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</si>
  <si>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</si>
  <si>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</si>
  <si>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</si>
  <si>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</si>
  <si>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</si>
  <si>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</si>
  <si>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</si>
  <si>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</si>
  <si>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</si>
  <si>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</si>
  <si>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</si>
  <si>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</si>
  <si>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</si>
  <si>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</si>
  <si>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</si>
  <si>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</si>
  <si>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</si>
  <si>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</si>
  <si>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</si>
  <si>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</si>
  <si>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</si>
  <si>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</si>
  <si>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</si>
  <si>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</si>
  <si>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</si>
  <si>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</si>
  <si>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</si>
  <si>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</si>
  <si>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</si>
  <si>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</si>
  <si>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</si>
  <si>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</si>
  <si>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</si>
  <si>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</si>
  <si>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</si>
  <si>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</si>
  <si>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</si>
  <si>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</si>
  <si>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</si>
  <si>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</si>
  <si>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</si>
  <si>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</si>
  <si>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</si>
  <si>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</si>
  <si>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</si>
  <si>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</si>
  <si>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</si>
  <si>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</si>
  <si>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</si>
  <si>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</si>
  <si>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</si>
  <si>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</si>
  <si>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</si>
  <si>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</si>
  <si>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</si>
  <si>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</si>
  <si>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</si>
  <si>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</si>
  <si>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</si>
  <si>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</si>
  <si>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</si>
  <si>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</si>
  <si>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</si>
  <si>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</si>
  <si>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</si>
  <si>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</si>
  <si>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</si>
  <si>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</si>
  <si>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</si>
  <si>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</si>
  <si>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</si>
  <si>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</si>
  <si>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</si>
  <si>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</si>
  <si>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</si>
  <si>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</si>
  <si>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</si>
  <si>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</si>
  <si>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</si>
  <si>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</si>
  <si>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</si>
  <si>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</si>
  <si>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</si>
  <si>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</si>
  <si>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</si>
  <si>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</si>
  <si>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</si>
  <si>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</si>
  <si>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</si>
  <si>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</si>
  <si>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</si>
  <si>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</si>
  <si>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</si>
  <si>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</si>
  <si>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</si>
  <si>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</si>
  <si>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</si>
  <si>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</si>
  <si>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</si>
  <si>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</si>
  <si>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</si>
  <si>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</si>
  <si>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</si>
  <si>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</si>
  <si>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</si>
  <si>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</si>
  <si>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</si>
  <si>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</si>
  <si>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</si>
  <si>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</si>
  <si>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</si>
  <si>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</si>
  <si>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</si>
  <si>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</si>
  <si>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</si>
  <si>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</si>
  <si>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</si>
  <si>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</si>
  <si>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</si>
  <si>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</si>
  <si>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</si>
  <si>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</si>
  <si>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</si>
  <si>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</si>
  <si>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</si>
  <si>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</si>
  <si>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</si>
  <si>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</si>
  <si>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</si>
  <si>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</si>
  <si>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</si>
  <si>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</si>
  <si>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</si>
  <si>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</si>
  <si>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</si>
  <si>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</si>
  <si>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</si>
  <si>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</si>
  <si>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</si>
  <si>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</si>
  <si>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</si>
  <si>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</si>
  <si>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</si>
  <si>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</si>
  <si>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</si>
  <si>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</si>
  <si>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</si>
  <si>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</si>
  <si>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</si>
  <si>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</si>
  <si>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</si>
  <si>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</si>
  <si>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</si>
  <si>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</si>
  <si>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</si>
  <si>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</si>
  <si>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</si>
  <si>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</si>
  <si>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</si>
  <si>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</si>
  <si>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</si>
  <si>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</si>
  <si>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</si>
  <si>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</si>
  <si>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</si>
  <si>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</si>
  <si>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</si>
  <si>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</si>
  <si>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</si>
  <si>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</si>
  <si>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</si>
  <si>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</si>
  <si>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</si>
  <si>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</si>
  <si>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</si>
  <si>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</si>
  <si>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</si>
  <si>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</si>
  <si>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</si>
  <si>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</si>
  <si>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</si>
  <si>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</si>
  <si>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</si>
  <si>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</si>
  <si>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</si>
  <si>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</si>
  <si>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</si>
  <si>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</si>
  <si>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</si>
  <si>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</si>
  <si>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</si>
  <si>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</si>
  <si>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</si>
  <si>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</si>
  <si>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</si>
  <si>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</si>
  <si>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</si>
  <si>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</si>
  <si>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</si>
  <si>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</si>
  <si>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</si>
  <si>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</si>
  <si>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</si>
  <si>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</si>
  <si>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</si>
  <si>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</si>
  <si>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</si>
  <si>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</si>
  <si>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</si>
  <si>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</si>
  <si>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</si>
  <si>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</si>
  <si>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</si>
  <si>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</si>
  <si>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</si>
  <si>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</si>
  <si>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</si>
  <si>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</si>
  <si>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</si>
  <si>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</si>
  <si>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</si>
  <si>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</si>
  <si>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</si>
  <si>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</si>
  <si>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</si>
  <si>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</si>
  <si>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</si>
  <si>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</si>
  <si>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</si>
  <si>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</si>
  <si>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</si>
  <si>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</si>
  <si>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</si>
  <si>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</si>
  <si>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</si>
  <si>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</si>
  <si>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</si>
  <si>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</si>
  <si>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</si>
  <si>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</si>
  <si>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</si>
  <si>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</si>
  <si>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</si>
  <si>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</si>
  <si>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</si>
  <si>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</si>
  <si>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</si>
  <si>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</si>
  <si>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</si>
  <si>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</si>
  <si>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</si>
  <si>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</si>
  <si>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</si>
  <si>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</si>
  <si>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</si>
  <si>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</si>
  <si>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</si>
  <si>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</si>
  <si>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</si>
  <si>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</si>
  <si>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</si>
  <si>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</si>
  <si>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</si>
  <si>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</si>
  <si>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</si>
  <si>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</si>
  <si>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</si>
  <si>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</si>
  <si>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</si>
  <si>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</si>
  <si>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</si>
  <si>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</si>
  <si>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</si>
  <si>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</si>
  <si>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</si>
  <si>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</si>
  <si>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</si>
  <si>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</si>
  <si>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</si>
  <si>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</si>
  <si>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</si>
  <si>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</si>
  <si>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</si>
  <si>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</si>
  <si>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</si>
  <si>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</si>
  <si>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</si>
  <si>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</si>
  <si>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</si>
  <si>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</si>
  <si>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</si>
  <si>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</si>
  <si>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</si>
  <si>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</si>
  <si>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</si>
  <si>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</si>
  <si>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</si>
  <si>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</si>
  <si>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</si>
  <si>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</si>
  <si>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</si>
  <si>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</si>
  <si>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</si>
  <si>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</si>
  <si>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</si>
  <si>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</si>
  <si>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</si>
  <si>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</si>
  <si>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</si>
  <si>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</si>
  <si>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</si>
  <si>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</si>
  <si>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</si>
  <si>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</si>
  <si>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</si>
  <si>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</si>
  <si>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</si>
  <si>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</si>
  <si>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</si>
  <si>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</si>
  <si>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</si>
  <si>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</si>
  <si>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</si>
  <si>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</si>
  <si>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</si>
  <si>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</si>
  <si>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</si>
  <si>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</si>
  <si>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</si>
  <si>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</si>
  <si>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</si>
  <si>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</si>
  <si>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</si>
  <si>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</si>
  <si>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</si>
  <si>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</si>
  <si>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</si>
  <si>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</si>
  <si>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</si>
  <si>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</si>
  <si>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</si>
  <si>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</si>
  <si>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</si>
  <si>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</si>
  <si>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</si>
  <si>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</si>
  <si>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</si>
  <si>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</si>
  <si>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</si>
  <si>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</si>
  <si>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</si>
  <si>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</si>
  <si>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</si>
  <si>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</si>
  <si>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</si>
  <si>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</si>
  <si>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</si>
  <si>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</si>
  <si>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</si>
  <si>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</si>
  <si>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</si>
  <si>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</si>
  <si>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</si>
  <si>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</si>
  <si>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</si>
  <si>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</si>
  <si>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</si>
  <si>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</si>
  <si>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</si>
  <si>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</si>
  <si>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</si>
  <si>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</si>
  <si>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</si>
  <si>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</si>
  <si>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</si>
  <si>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</si>
  <si>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</si>
  <si>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</si>
  <si>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</si>
  <si>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</si>
  <si>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</si>
  <si>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</si>
  <si>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</si>
  <si>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</si>
  <si>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</si>
  <si>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</si>
  <si>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</si>
  <si>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</si>
  <si>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</si>
  <si>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</si>
  <si>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</si>
  <si>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</si>
  <si>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</si>
  <si>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</si>
  <si>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</si>
  <si>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</si>
  <si>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</si>
  <si>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</si>
  <si>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</si>
  <si>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</si>
  <si>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</si>
  <si>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</si>
  <si>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</si>
  <si>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</si>
  <si>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</si>
  <si>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</si>
  <si>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</si>
  <si>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</si>
  <si>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</si>
  <si>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</si>
  <si>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</si>
  <si>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</si>
  <si>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</si>
  <si>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</si>
  <si>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</si>
  <si>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</si>
  <si>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</si>
  <si>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</si>
  <si>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</si>
  <si>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</si>
  <si>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</si>
  <si>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</si>
  <si>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</si>
  <si>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</si>
  <si>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</si>
  <si>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</si>
  <si>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</si>
  <si>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</si>
  <si>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</si>
  <si>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</si>
  <si>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</si>
  <si>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</si>
  <si>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</si>
  <si>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</si>
  <si>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</si>
  <si>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</si>
  <si>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</si>
  <si>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</si>
  <si>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</si>
  <si>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</si>
  <si>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</si>
  <si>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</si>
  <si>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</si>
  <si>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</si>
  <si>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</si>
  <si>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</si>
  <si>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</si>
  <si>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</si>
  <si>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</si>
  <si>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</si>
  <si>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</si>
  <si>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</si>
  <si>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</si>
  <si>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</si>
  <si>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</si>
  <si>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</si>
  <si>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</si>
  <si>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</si>
  <si>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</si>
  <si>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</si>
  <si>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</si>
  <si>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</si>
  <si>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</si>
  <si>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</si>
  <si>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</si>
  <si>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</si>
  <si>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</si>
  <si>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</si>
  <si>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</si>
  <si>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</si>
  <si>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</si>
  <si>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</si>
  <si>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</si>
  <si>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</si>
  <si>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</si>
  <si>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</si>
  <si>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</si>
  <si>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</si>
  <si>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</si>
  <si>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</si>
  <si>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</si>
  <si>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</si>
  <si>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</si>
  <si>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</si>
  <si>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</si>
  <si>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</si>
  <si>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</si>
  <si>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</si>
  <si>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</si>
  <si>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</si>
  <si>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</si>
  <si>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</si>
  <si>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</si>
  <si>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</si>
  <si>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</si>
  <si>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</si>
  <si>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</si>
  <si>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</si>
  <si>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</si>
  <si>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</si>
  <si>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</si>
  <si>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</si>
  <si>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</si>
  <si>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</si>
  <si>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</si>
  <si>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</si>
  <si>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</si>
  <si>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</si>
  <si>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</si>
  <si>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</si>
  <si>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</si>
  <si>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</si>
  <si>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</si>
  <si>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</si>
  <si>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</si>
  <si>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</si>
  <si>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</si>
  <si>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</si>
  <si>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</si>
  <si>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</si>
  <si>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</si>
  <si>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</si>
  <si>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</si>
  <si>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</si>
  <si>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</si>
  <si>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</si>
  <si>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</si>
  <si>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</si>
  <si>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</si>
  <si>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</si>
  <si>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</si>
  <si>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</si>
  <si>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</si>
  <si>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</si>
  <si>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</si>
  <si>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</si>
  <si>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</si>
  <si>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</si>
  <si>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</si>
  <si>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</si>
  <si>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</si>
  <si>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</si>
  <si>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</si>
  <si>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</si>
  <si>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</si>
  <si>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</si>
  <si>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</si>
  <si>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</si>
  <si>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</si>
  <si>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</si>
  <si>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</si>
  <si>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</si>
  <si>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</si>
  <si>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</si>
  <si>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</si>
  <si>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</si>
  <si>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</si>
  <si>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</si>
  <si>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</si>
  <si>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</si>
  <si>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</si>
  <si>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</si>
  <si>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</si>
  <si>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</si>
  <si>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</si>
  <si>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</si>
  <si>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</si>
  <si>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</si>
  <si>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</si>
  <si>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</si>
  <si>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</si>
  <si>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</si>
  <si>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</si>
  <si>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</si>
  <si>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</si>
  <si>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</si>
  <si>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</si>
  <si>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</si>
  <si>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</si>
  <si>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</si>
  <si>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</si>
  <si>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</si>
  <si>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</si>
  <si>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</si>
  <si>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</si>
  <si>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</si>
  <si>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</si>
  <si>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</si>
  <si>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</si>
  <si>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</si>
  <si>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</si>
  <si>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</si>
  <si>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</si>
  <si>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</si>
  <si>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</si>
  <si>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</si>
  <si>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</si>
  <si>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</si>
  <si>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</si>
  <si>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</si>
  <si>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</si>
  <si>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</si>
  <si>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</si>
  <si>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</si>
  <si>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</si>
  <si>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</si>
  <si>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</si>
  <si>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</si>
  <si>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</si>
  <si>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</si>
  <si>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</si>
  <si>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</si>
  <si>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</si>
  <si>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</si>
  <si>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</si>
  <si>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</si>
  <si>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</si>
  <si>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</si>
  <si>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</si>
  <si>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</si>
  <si>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</si>
  <si>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</si>
  <si>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</si>
  <si>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</si>
  <si>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</si>
  <si>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</si>
  <si>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</si>
  <si>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</si>
  <si>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</si>
  <si>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</si>
  <si>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</si>
  <si>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</si>
  <si>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</si>
  <si>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</si>
  <si>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</si>
  <si>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</si>
  <si>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</si>
  <si>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</si>
  <si>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</si>
  <si>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</si>
  <si>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</si>
  <si>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</si>
  <si>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</si>
  <si>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</si>
  <si>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</si>
  <si>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</si>
  <si>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</si>
  <si>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</si>
  <si>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</si>
  <si>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</si>
  <si>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</si>
  <si>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</si>
  <si>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</si>
  <si>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</si>
  <si>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</si>
  <si>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</si>
  <si>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</si>
  <si>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</si>
  <si>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</si>
  <si>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</si>
  <si>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</si>
  <si>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</si>
  <si>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</si>
  <si>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</si>
  <si>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</si>
  <si>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</si>
  <si>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</si>
  <si>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</si>
  <si>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</si>
  <si>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</si>
  <si>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</si>
  <si>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</si>
  <si>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</si>
  <si>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</si>
  <si>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</si>
  <si>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</si>
  <si>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</si>
  <si>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</si>
  <si>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</si>
  <si>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</si>
  <si>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</si>
  <si>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</si>
  <si>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</si>
  <si>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</si>
  <si>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</si>
  <si>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</si>
  <si>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</si>
  <si>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</si>
  <si>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</si>
  <si>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</si>
  <si>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</si>
  <si>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</si>
  <si>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</si>
  <si>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</si>
  <si>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</si>
  <si>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</si>
  <si>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</si>
  <si>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</si>
  <si>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</si>
  <si>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</si>
  <si>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</si>
  <si>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</si>
  <si>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</si>
  <si>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</si>
  <si>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</si>
  <si>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</si>
  <si>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</si>
  <si>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</si>
  <si>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</si>
  <si>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</si>
  <si>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</si>
  <si>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</si>
  <si>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</si>
  <si>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</si>
  <si>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</si>
  <si>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</si>
  <si>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</si>
  <si>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</si>
  <si>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</si>
  <si>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</si>
  <si>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</si>
  <si>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</si>
  <si>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</si>
  <si>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</si>
  <si>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</si>
  <si>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</si>
  <si>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</si>
  <si>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</si>
  <si>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</si>
  <si>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</si>
  <si>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</si>
  <si>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</si>
  <si>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</si>
  <si>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</si>
  <si>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</si>
  <si>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</si>
  <si>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</si>
  <si>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</si>
  <si>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</si>
  <si>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</si>
  <si>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</si>
  <si>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</si>
  <si>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</si>
  <si>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</si>
  <si>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</si>
  <si>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</si>
  <si>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</si>
  <si>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</si>
  <si>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</si>
  <si>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</si>
  <si>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</si>
  <si>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</si>
  <si>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</si>
  <si>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</si>
  <si>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</si>
  <si>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</si>
  <si>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</si>
  <si>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</si>
  <si>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</si>
  <si>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</si>
  <si>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</si>
  <si>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</si>
  <si>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</si>
  <si>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</si>
  <si>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</si>
  <si>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</si>
  <si>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</si>
  <si>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</si>
  <si>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</si>
  <si>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</si>
  <si>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</si>
  <si>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</si>
  <si>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</si>
  <si>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</si>
  <si>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</si>
  <si>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</si>
  <si>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</si>
  <si>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</si>
  <si>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</si>
  <si>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</si>
  <si>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</si>
  <si>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</si>
  <si>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</si>
  <si>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</si>
  <si>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</si>
  <si>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</si>
  <si>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</si>
  <si>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</si>
  <si>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</si>
  <si>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</si>
  <si>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</si>
  <si>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</si>
  <si>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</si>
  <si>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</si>
  <si>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</si>
  <si>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</si>
  <si>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</si>
  <si>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</si>
  <si>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</si>
  <si>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</si>
  <si>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</si>
  <si>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</si>
  <si>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</si>
  <si>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</si>
  <si>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</si>
  <si>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</si>
  <si>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</si>
  <si>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</si>
  <si>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</si>
  <si>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</si>
  <si>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</si>
  <si>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</si>
  <si>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</si>
  <si>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</si>
  <si>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</si>
  <si>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</si>
  <si>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</si>
  <si>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</si>
  <si>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</si>
  <si>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</si>
  <si>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</si>
  <si>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</si>
  <si>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</si>
  <si>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</si>
  <si>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</si>
  <si>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</si>
  <si>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</si>
  <si>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</si>
  <si>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</si>
  <si>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</si>
  <si>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</si>
  <si>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</si>
  <si>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</si>
  <si>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</si>
  <si>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</si>
  <si>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</si>
  <si>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</si>
  <si>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</si>
  <si>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</si>
  <si>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</si>
  <si>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</si>
  <si>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</si>
  <si>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</si>
  <si>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</si>
  <si>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</si>
  <si>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</si>
  <si>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</si>
  <si>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</si>
  <si>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</si>
  <si>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</si>
  <si>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</si>
  <si>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</si>
  <si>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</si>
  <si>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</si>
  <si>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</si>
  <si>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</si>
  <si>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</si>
  <si>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</si>
  <si>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</si>
  <si>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</si>
  <si>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</si>
  <si>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</si>
  <si>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</si>
  <si>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</si>
  <si>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</si>
  <si>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</si>
  <si>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</si>
  <si>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</si>
  <si>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</si>
  <si>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</si>
  <si>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</si>
  <si>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</si>
  <si>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</si>
  <si>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</si>
  <si>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</si>
  <si>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</si>
  <si>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</si>
  <si>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</si>
  <si>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</si>
  <si>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</si>
  <si>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</si>
  <si>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</si>
  <si>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</si>
  <si>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</si>
  <si>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</si>
  <si>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</si>
  <si>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</si>
  <si>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</si>
  <si>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</si>
  <si>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</si>
  <si>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</si>
  <si>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</si>
  <si>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</si>
  <si>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</si>
  <si>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</si>
  <si>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</si>
  <si>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</si>
  <si>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</si>
  <si>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</si>
  <si>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</si>
  <si>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</si>
  <si>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</si>
  <si>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</si>
  <si>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</si>
  <si>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</si>
  <si>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</si>
  <si>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</si>
  <si>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</si>
  <si>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</si>
  <si>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</si>
  <si>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</si>
  <si>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</si>
  <si>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</si>
  <si>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</si>
  <si>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</si>
  <si>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</si>
  <si>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</si>
  <si>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</si>
  <si>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</si>
  <si>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</si>
  <si>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</si>
  <si>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</si>
  <si>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</si>
  <si>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</si>
  <si>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</si>
  <si>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</si>
  <si>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</si>
  <si>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</si>
  <si>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</si>
  <si>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</si>
  <si>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</si>
  <si>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</si>
  <si>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</si>
  <si>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</si>
  <si>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</si>
  <si>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</si>
  <si>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</si>
  <si>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</si>
  <si>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</si>
  <si>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</si>
  <si>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</si>
  <si>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</si>
  <si>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</si>
  <si>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</si>
  <si>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</si>
  <si>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</si>
  <si>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</si>
  <si>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</si>
  <si>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</si>
  <si>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</si>
  <si>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</si>
  <si>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</si>
  <si>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</si>
  <si>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</si>
  <si>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</si>
  <si>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</si>
  <si>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</si>
  <si>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</si>
  <si>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</si>
  <si>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</si>
  <si>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</si>
  <si>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</si>
  <si>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</si>
  <si>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</si>
  <si>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</si>
  <si>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</si>
  <si>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</si>
  <si>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</si>
  <si>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</si>
  <si>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</si>
  <si>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</si>
  <si>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</si>
  <si>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</si>
  <si>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</si>
  <si>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</si>
  <si>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</si>
  <si>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</si>
  <si>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</si>
  <si>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</si>
  <si>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</si>
  <si>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</si>
  <si>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</si>
  <si>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</si>
  <si>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</si>
  <si>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</si>
  <si>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</si>
  <si>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</si>
  <si>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</si>
  <si>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</si>
  <si>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</si>
  <si>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</si>
  <si>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</si>
  <si>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</si>
  <si>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</si>
  <si>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</si>
  <si>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</si>
  <si>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</si>
  <si>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</si>
  <si>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</si>
  <si>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</si>
  <si>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</si>
  <si>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</si>
  <si>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</si>
  <si>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</si>
  <si>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</si>
  <si>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</si>
  <si>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</si>
  <si>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</si>
  <si>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</si>
  <si>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</si>
  <si>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</si>
  <si>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</si>
  <si>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</si>
  <si>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</si>
  <si>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</si>
  <si>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</si>
  <si>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</si>
  <si>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</si>
  <si>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</si>
  <si>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</si>
  <si>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</si>
  <si>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</si>
  <si>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</si>
  <si>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</si>
  <si>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</si>
  <si>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</si>
  <si>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</si>
  <si>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</si>
  <si>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</si>
  <si>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</si>
  <si>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</si>
  <si>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</si>
  <si>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</si>
  <si>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</si>
  <si>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</si>
  <si>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</si>
  <si>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</si>
  <si>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</si>
  <si>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</si>
  <si>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</si>
  <si>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</si>
  <si>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</si>
  <si>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</si>
  <si>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</si>
  <si>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</si>
  <si>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</si>
  <si>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</si>
  <si>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</si>
  <si>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</si>
  <si>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</si>
  <si>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</si>
  <si>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</si>
  <si>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</si>
  <si>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</si>
  <si>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</si>
  <si>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</si>
  <si>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</si>
  <si>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</si>
  <si>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</si>
  <si>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</si>
  <si>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</si>
  <si>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</si>
  <si>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</si>
  <si>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</si>
  <si>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</si>
  <si>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</si>
  <si>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</si>
  <si>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</si>
  <si>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</si>
  <si>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</si>
  <si>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</si>
  <si>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</si>
  <si>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</si>
  <si>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</si>
  <si>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</si>
  <si>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</si>
  <si>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</si>
  <si>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</si>
  <si>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</si>
  <si>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</si>
  <si>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</si>
  <si>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</si>
  <si>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</si>
  <si>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</si>
  <si>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</si>
  <si>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</si>
  <si>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</si>
  <si>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</si>
  <si>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</si>
  <si>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</si>
  <si>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</si>
  <si>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</si>
  <si>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</si>
  <si>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</si>
  <si>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</si>
  <si>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</si>
  <si>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</si>
  <si>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</si>
  <si>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</si>
  <si>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</si>
  <si>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</si>
  <si>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</si>
  <si>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</si>
  <si>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</si>
  <si>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</si>
  <si>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</si>
  <si>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</si>
  <si>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</si>
  <si>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</si>
  <si>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</si>
  <si>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</si>
  <si>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</si>
  <si>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</si>
  <si>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</si>
  <si>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</si>
  <si>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</si>
  <si>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</si>
  <si>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</si>
  <si>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</si>
  <si>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</si>
  <si>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</si>
  <si>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</si>
  <si>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</si>
  <si>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</si>
  <si>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</si>
  <si>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</si>
  <si>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</si>
  <si>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</si>
  <si>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</si>
  <si>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</si>
  <si>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</si>
  <si>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</si>
  <si>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</si>
  <si>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</si>
  <si>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</si>
  <si>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</si>
  <si>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</si>
  <si>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</si>
  <si>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</si>
  <si>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</si>
  <si>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</si>
  <si>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</si>
  <si>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</si>
  <si>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</si>
  <si>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</si>
  <si>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</si>
  <si>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</si>
  <si>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</si>
  <si>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</si>
  <si>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</si>
  <si>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</si>
  <si>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</si>
  <si>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</si>
  <si>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</si>
  <si>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</si>
  <si>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</si>
  <si>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</si>
  <si>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</si>
  <si>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</si>
  <si>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</si>
  <si>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</si>
  <si>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</si>
  <si>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</si>
  <si>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</si>
  <si>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</si>
  <si>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</si>
  <si>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</si>
  <si>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</si>
  <si>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</si>
  <si>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</si>
  <si>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</si>
  <si>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</si>
  <si>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</si>
  <si>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</si>
  <si>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</si>
  <si>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</si>
  <si>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</si>
  <si>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</si>
  <si>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</si>
  <si>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</si>
  <si>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</si>
  <si>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</si>
  <si>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</si>
  <si>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</si>
  <si>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</si>
  <si>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</si>
  <si>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</si>
  <si>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</si>
  <si>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</si>
  <si>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</si>
  <si>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</si>
  <si>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</si>
  <si>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</si>
  <si>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</si>
  <si>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</si>
  <si>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</si>
  <si>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</si>
  <si>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</si>
  <si>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</si>
  <si>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</si>
  <si>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</si>
  <si>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</si>
  <si>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</si>
  <si>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</si>
  <si>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</si>
  <si>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</si>
  <si>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</si>
  <si>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</si>
  <si>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</si>
  <si>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</si>
  <si>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</si>
  <si>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</si>
  <si>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</si>
  <si>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</si>
  <si>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</si>
  <si>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</si>
  <si>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</si>
  <si>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</si>
  <si>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</si>
  <si>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</si>
  <si>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</si>
  <si>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</si>
  <si>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</si>
  <si>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</si>
  <si>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</si>
  <si>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</si>
  <si>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</si>
  <si>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</si>
  <si>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</si>
  <si>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</si>
  <si>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</si>
  <si>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</si>
  <si>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</si>
  <si>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</si>
  <si>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</si>
  <si>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</si>
  <si>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</si>
  <si>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</si>
  <si>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</si>
  <si>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</si>
  <si>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</si>
  <si>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</si>
  <si>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</si>
  <si>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</si>
  <si>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</si>
  <si>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</si>
  <si>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</si>
  <si>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</si>
  <si>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</si>
  <si>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</si>
  <si>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</si>
  <si>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</si>
  <si>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</si>
  <si>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</si>
  <si>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</si>
  <si>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</si>
  <si>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</si>
  <si>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</si>
  <si>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</si>
  <si>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</si>
  <si>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</si>
  <si>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</si>
  <si>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</si>
  <si>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</si>
  <si>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</si>
  <si>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</si>
  <si>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</si>
  <si>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</si>
  <si>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</si>
  <si>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</si>
  <si>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</si>
  <si>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</si>
  <si>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</si>
  <si>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</si>
  <si>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</si>
  <si>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</si>
  <si>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</si>
  <si>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</si>
  <si>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</si>
  <si>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</si>
  <si>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</si>
  <si>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</si>
  <si>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</si>
  <si>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</si>
  <si>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</si>
  <si>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</si>
  <si>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</si>
  <si>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</si>
  <si>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</si>
  <si>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</si>
  <si>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</si>
  <si>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</si>
  <si>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</si>
  <si>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</si>
  <si>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</si>
  <si>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</si>
  <si>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</si>
  <si>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</si>
  <si>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</si>
  <si>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</si>
  <si>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</si>
  <si>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</si>
  <si>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</si>
  <si>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</si>
  <si>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</si>
  <si>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</si>
  <si>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</si>
  <si>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</si>
  <si>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</si>
  <si>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</si>
  <si>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</si>
  <si>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</si>
  <si>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</si>
  <si>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</si>
  <si>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</si>
  <si>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</si>
  <si>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</si>
  <si>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</si>
  <si>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</si>
  <si>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</si>
  <si>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</si>
  <si>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</si>
  <si>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</si>
  <si>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</si>
  <si>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</si>
  <si>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</si>
  <si>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</si>
  <si>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</si>
  <si>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</si>
  <si>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</si>
  <si>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</si>
  <si>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</si>
  <si>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</si>
  <si>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</si>
  <si>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</si>
  <si>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</si>
  <si>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</si>
  <si>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</si>
  <si>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</si>
  <si>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</si>
  <si>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</si>
  <si>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</si>
  <si>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</si>
  <si>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</si>
  <si>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</si>
  <si>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</si>
  <si>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</si>
  <si>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</si>
  <si>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</si>
  <si>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</si>
  <si>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</si>
  <si>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</si>
  <si>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</si>
  <si>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</si>
  <si>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</si>
  <si>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</si>
  <si>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</si>
  <si>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</si>
  <si>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</si>
  <si>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</si>
  <si>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</si>
  <si>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</si>
  <si>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</si>
  <si>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</si>
  <si>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</si>
  <si>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</si>
  <si>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</si>
  <si>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</si>
  <si>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</si>
  <si>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</si>
  <si>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</si>
  <si>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</si>
  <si>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</si>
  <si>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</si>
  <si>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</si>
  <si>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</si>
  <si>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</si>
  <si>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</si>
  <si>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</si>
  <si>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</si>
  <si>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</si>
  <si>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</si>
  <si>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</si>
  <si>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</si>
  <si>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</si>
  <si>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</si>
  <si>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</si>
  <si>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</si>
  <si>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</si>
  <si>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</si>
  <si>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</si>
  <si>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</si>
  <si>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</si>
  <si>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</si>
  <si>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</si>
  <si>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</si>
  <si>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</si>
  <si>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</si>
  <si>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</si>
  <si>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</si>
  <si>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</si>
  <si>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</si>
  <si>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</si>
  <si>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</si>
  <si>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</si>
  <si>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</si>
  <si>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</si>
  <si>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</si>
  <si>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</si>
  <si>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</si>
  <si>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</si>
  <si>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</si>
  <si>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</si>
  <si>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</si>
  <si>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</si>
  <si>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</si>
  <si>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</si>
  <si>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</si>
  <si>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</si>
  <si>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</si>
  <si>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</si>
  <si>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</si>
  <si>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</si>
  <si>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</si>
  <si>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</si>
  <si>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</si>
  <si>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</si>
  <si>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</si>
  <si>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</si>
  <si>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</si>
  <si>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</si>
  <si>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</si>
  <si>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</si>
  <si>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</si>
  <si>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</si>
  <si>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</si>
  <si>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</si>
  <si>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</si>
  <si>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</si>
  <si>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</si>
  <si>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</si>
  <si>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</si>
  <si>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</si>
  <si>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</si>
  <si>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</si>
  <si>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</si>
  <si>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</si>
  <si>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</si>
  <si>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</si>
  <si>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</si>
  <si>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</si>
  <si>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</si>
  <si>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</si>
  <si>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</si>
  <si>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</si>
  <si>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</si>
  <si>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</si>
  <si>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</si>
  <si>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</si>
  <si>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</si>
  <si>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</si>
  <si>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</si>
  <si>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</si>
  <si>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</si>
  <si>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</si>
  <si>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</si>
  <si>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</si>
  <si>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</si>
  <si>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</si>
  <si>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</si>
  <si>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</si>
  <si>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</si>
  <si>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</si>
  <si>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</si>
  <si>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</si>
  <si>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</si>
  <si>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</si>
  <si>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</si>
  <si>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</si>
  <si>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</si>
  <si>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</si>
  <si>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</si>
  <si>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</si>
  <si>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</si>
  <si>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</si>
  <si>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</si>
  <si>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</si>
  <si>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</si>
  <si>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</si>
  <si>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</si>
  <si>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</si>
  <si>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</si>
  <si>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</si>
  <si>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</si>
  <si>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</si>
  <si>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</si>
  <si>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</si>
  <si>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</si>
  <si>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</si>
  <si>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</si>
  <si>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</si>
  <si>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</si>
  <si>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</si>
  <si>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</si>
  <si>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</si>
  <si>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</si>
  <si>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</si>
  <si>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</si>
  <si>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</si>
  <si>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</si>
  <si>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</si>
  <si>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</si>
  <si>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</si>
  <si>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</si>
  <si>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</si>
  <si>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</si>
  <si>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</si>
  <si>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</si>
  <si>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</si>
  <si>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</si>
  <si>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</si>
  <si>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</si>
  <si>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</si>
  <si>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</si>
  <si>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</si>
  <si>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</si>
  <si>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</si>
  <si>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</si>
  <si>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</si>
  <si>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</si>
  <si>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</si>
  <si>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</si>
  <si>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</si>
  <si>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</si>
  <si>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</si>
  <si>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</si>
  <si>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</si>
  <si>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</si>
  <si>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</si>
  <si>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</si>
  <si>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</si>
  <si>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</si>
  <si>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</si>
  <si>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</si>
  <si>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</si>
  <si>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</si>
  <si>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</si>
  <si>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</si>
  <si>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</si>
  <si>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</si>
  <si>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</si>
  <si>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</si>
  <si>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</si>
  <si>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</si>
  <si>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</si>
  <si>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</si>
  <si>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</si>
  <si>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</si>
  <si>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</si>
  <si>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</si>
  <si>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</si>
  <si>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</si>
  <si>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</si>
  <si>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</si>
  <si>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</si>
  <si>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</si>
  <si>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</si>
  <si>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</si>
  <si>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</si>
  <si>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</si>
  <si>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</si>
  <si>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</si>
  <si>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</si>
  <si>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</si>
  <si>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</si>
  <si>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</si>
  <si>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</si>
  <si>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</si>
  <si>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</si>
  <si>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</si>
  <si>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</si>
  <si>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</si>
  <si>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</si>
  <si>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</si>
  <si>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</si>
  <si>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</si>
  <si>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</si>
  <si>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</si>
  <si>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</si>
  <si>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</si>
  <si>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</si>
  <si>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</si>
  <si>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</si>
  <si>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</si>
  <si>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</si>
  <si>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</si>
  <si>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</si>
  <si>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</si>
  <si>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</si>
  <si>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</si>
  <si>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</si>
  <si>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</si>
  <si>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</si>
  <si>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</si>
  <si>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</si>
  <si>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</si>
  <si>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</si>
  <si>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</si>
  <si>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</si>
  <si>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</si>
  <si>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</si>
  <si>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</si>
  <si>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</si>
  <si>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</si>
  <si>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</si>
  <si>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</si>
  <si>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</si>
  <si>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</si>
  <si>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</si>
  <si>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</si>
  <si>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</si>
  <si>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</si>
  <si>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</si>
  <si>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</si>
  <si>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</si>
  <si>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</si>
  <si>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</si>
  <si>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</si>
  <si>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</si>
  <si>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</si>
  <si>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</si>
  <si>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</si>
  <si>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</si>
  <si>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</si>
  <si>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</si>
  <si>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</si>
  <si>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</si>
  <si>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</si>
  <si>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</si>
  <si>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</si>
  <si>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</si>
  <si>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</si>
  <si>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</si>
  <si>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</si>
  <si>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</si>
  <si>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</si>
  <si>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</si>
  <si>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</si>
  <si>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</si>
  <si>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</si>
  <si>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</si>
  <si>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</si>
  <si>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</si>
  <si>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</si>
  <si>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</si>
  <si>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</si>
  <si>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</si>
  <si>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</si>
  <si>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</si>
  <si>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</si>
  <si>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</si>
  <si>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</si>
  <si>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</si>
  <si>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</si>
  <si>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</si>
  <si>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</si>
  <si>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</si>
  <si>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</si>
  <si>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</si>
  <si>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</si>
  <si>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</si>
  <si>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</si>
  <si>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</si>
  <si>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</si>
  <si>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</si>
  <si>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</si>
  <si>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</si>
  <si>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</si>
  <si>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</si>
  <si>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</si>
  <si>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</si>
  <si>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</si>
  <si>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</si>
  <si>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</si>
  <si>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</si>
  <si>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</si>
  <si>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</si>
  <si>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</si>
  <si>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</si>
  <si>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</si>
  <si>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</si>
  <si>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</si>
  <si>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</si>
  <si>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</si>
  <si>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</si>
  <si>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</si>
  <si>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</si>
  <si>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</si>
  <si>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</si>
  <si>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</si>
  <si>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</si>
  <si>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</si>
  <si>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</si>
  <si>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</si>
  <si>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</si>
  <si>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</si>
  <si>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</si>
  <si>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</si>
  <si>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</si>
  <si>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</si>
  <si>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</si>
  <si>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</si>
  <si>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</si>
  <si>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</si>
  <si>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</si>
  <si>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</si>
  <si>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</si>
  <si>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</si>
  <si>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</si>
  <si>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</si>
  <si>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</si>
  <si>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</si>
  <si>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</si>
  <si>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</si>
  <si>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</si>
  <si>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</si>
  <si>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</si>
  <si>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</si>
  <si>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</si>
  <si>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</si>
  <si>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</si>
  <si>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</si>
  <si>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</si>
  <si>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</si>
  <si>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</si>
  <si>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</si>
  <si>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</si>
  <si>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</si>
  <si>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</si>
  <si>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</si>
  <si>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</si>
  <si>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</si>
  <si>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</si>
  <si>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</si>
  <si>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</si>
  <si>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</si>
  <si>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</si>
  <si>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</si>
  <si>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</si>
  <si>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</si>
  <si>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</si>
  <si>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</si>
  <si>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</si>
  <si>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</si>
  <si>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</si>
  <si>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</si>
  <si>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</si>
  <si>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</si>
  <si>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</si>
  <si>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</si>
  <si>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</si>
  <si>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</si>
  <si>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</si>
  <si>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</si>
  <si>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</si>
  <si>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</si>
  <si>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</si>
  <si>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</si>
  <si>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</si>
  <si>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</si>
  <si>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</si>
  <si>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</si>
  <si>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</si>
  <si>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</si>
  <si>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</si>
  <si>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</si>
  <si>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</si>
  <si>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</si>
  <si>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</si>
  <si>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</si>
  <si>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</si>
  <si>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</si>
  <si>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</si>
  <si>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</si>
  <si>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</si>
  <si>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</si>
  <si>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</si>
  <si>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</si>
  <si>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</si>
  <si>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</si>
  <si>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</si>
  <si>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</si>
  <si>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</si>
  <si>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</si>
  <si>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</si>
  <si>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</si>
  <si>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</si>
  <si>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</si>
  <si>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</si>
  <si>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</si>
  <si>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</si>
  <si>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</si>
  <si>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</si>
  <si>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</si>
  <si>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</si>
  <si>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</si>
  <si>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</si>
  <si>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</si>
  <si>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</si>
  <si>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</si>
  <si>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</si>
  <si>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</si>
  <si>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</si>
  <si>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</si>
  <si>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</si>
  <si>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</si>
  <si>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</si>
  <si>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</si>
  <si>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</si>
  <si>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</si>
  <si>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</si>
  <si>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</si>
  <si>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</si>
  <si>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</si>
  <si>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</si>
  <si>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</si>
  <si>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</si>
  <si>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</si>
  <si>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</si>
  <si>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</si>
  <si>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</si>
  <si>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</si>
  <si>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</si>
  <si>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</si>
  <si>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</si>
  <si>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</si>
  <si>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</si>
  <si>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</si>
  <si>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</si>
  <si>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</si>
  <si>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</si>
  <si>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</si>
  <si>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</si>
  <si>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</si>
  <si>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</si>
  <si>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</si>
  <si>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</si>
  <si>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</si>
  <si>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</si>
  <si>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</si>
  <si>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</si>
  <si>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</si>
  <si>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</si>
  <si>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</si>
  <si>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</si>
  <si>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</si>
  <si>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</si>
  <si>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</si>
  <si>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</si>
  <si>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</si>
  <si>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</si>
  <si>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</si>
  <si>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</si>
  <si>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</si>
  <si>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</si>
  <si>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</si>
  <si>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</si>
  <si>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</si>
  <si>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</si>
  <si>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</si>
  <si>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</si>
  <si>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</si>
  <si>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</si>
  <si>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</si>
  <si>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</si>
  <si>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</si>
  <si>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</si>
  <si>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</si>
  <si>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</si>
  <si>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</si>
  <si>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</si>
  <si>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</si>
  <si>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</si>
  <si>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</si>
  <si>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</si>
  <si>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</si>
  <si>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</si>
  <si>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</si>
  <si>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</si>
  <si>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</si>
  <si>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</si>
  <si>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</si>
  <si>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</si>
  <si>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</si>
  <si>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</si>
  <si>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</si>
  <si>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</si>
  <si>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</si>
  <si>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</si>
  <si>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</si>
  <si>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</si>
  <si>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</si>
  <si>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</si>
  <si>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</si>
  <si>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</si>
  <si>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</si>
  <si>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</si>
  <si>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</si>
  <si>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</si>
  <si>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</si>
  <si>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</si>
  <si>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</si>
  <si>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</si>
  <si>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</si>
  <si>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</si>
  <si>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</si>
  <si>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</si>
  <si>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</si>
  <si>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</si>
  <si>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</si>
  <si>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</si>
  <si>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</si>
  <si>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</si>
  <si>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</si>
  <si>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</si>
  <si>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</si>
  <si>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</si>
  <si>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</si>
  <si>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</si>
  <si>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</si>
  <si>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</si>
  <si>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</si>
  <si>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</si>
  <si>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</si>
  <si>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</si>
  <si>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</si>
  <si>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</si>
  <si>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</si>
  <si>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</si>
  <si>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</si>
  <si>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</si>
  <si>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</si>
  <si>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</si>
  <si>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</si>
  <si>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</si>
  <si>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</si>
  <si>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</si>
  <si>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</si>
  <si>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</si>
  <si>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</si>
  <si>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</si>
  <si>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</si>
  <si>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</si>
  <si>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</si>
  <si>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</si>
  <si>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</si>
  <si>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</si>
  <si>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</si>
  <si>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</si>
  <si>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</si>
  <si>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</si>
  <si>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</si>
  <si>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</si>
  <si>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</si>
  <si>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</si>
  <si>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</si>
  <si>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</si>
  <si>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</si>
  <si>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</si>
  <si>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</si>
  <si>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</si>
  <si>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</si>
  <si>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</si>
  <si>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</si>
  <si>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</si>
  <si>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</si>
  <si>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</si>
  <si>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</si>
  <si>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</si>
  <si>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</si>
  <si>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</si>
  <si>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</si>
  <si>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</si>
  <si>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</si>
  <si>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</si>
  <si>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</si>
  <si>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</si>
  <si>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</si>
  <si>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</si>
  <si>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</si>
  <si>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</si>
  <si>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</si>
  <si>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</si>
  <si>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</si>
  <si>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</si>
  <si>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</si>
  <si>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</si>
  <si>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</si>
  <si>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</si>
  <si>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</si>
  <si>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</si>
  <si>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</si>
  <si>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</si>
  <si>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</si>
  <si>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</si>
  <si>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</si>
  <si>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</si>
  <si>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</si>
  <si>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</si>
  <si>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</si>
  <si>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</si>
  <si>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</si>
  <si>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</si>
  <si>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</si>
  <si>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</si>
  <si>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</si>
  <si>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</si>
  <si>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</si>
  <si>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</si>
  <si>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</si>
  <si>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</si>
  <si>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</si>
  <si>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</si>
  <si>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</si>
  <si>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</si>
  <si>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</si>
  <si>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</si>
  <si>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</si>
  <si>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</si>
  <si>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</si>
  <si>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</si>
  <si>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</si>
  <si>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</si>
  <si>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</si>
  <si>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</si>
  <si>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</si>
  <si>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</si>
  <si>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</si>
  <si>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</si>
  <si>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</si>
  <si>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</si>
  <si>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</si>
  <si>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</si>
  <si>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</si>
  <si>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</si>
  <si>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</si>
  <si>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</si>
  <si>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</si>
  <si>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</si>
  <si>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</si>
  <si>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</si>
  <si>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</si>
  <si>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</si>
  <si>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</si>
  <si>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</si>
  <si>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</si>
  <si>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</si>
  <si>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</si>
  <si>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</si>
  <si>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</si>
  <si>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</si>
  <si>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</si>
  <si>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</si>
  <si>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</si>
  <si>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</si>
  <si>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</si>
  <si>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</si>
  <si>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</si>
  <si>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</si>
  <si>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</si>
  <si>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</si>
  <si>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</si>
  <si>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</si>
  <si>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</si>
  <si>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</si>
  <si>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</si>
  <si>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</si>
  <si>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</si>
  <si>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</si>
  <si>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</si>
  <si>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</si>
  <si>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</si>
  <si>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</si>
  <si>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</si>
  <si>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</si>
  <si>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</si>
  <si>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</si>
  <si>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</si>
  <si>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</si>
  <si>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</si>
  <si>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</si>
  <si>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</si>
  <si>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</si>
  <si>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</si>
  <si>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</si>
  <si>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</si>
  <si>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</si>
  <si>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</si>
  <si>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</si>
  <si>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</si>
  <si>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</si>
  <si>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</si>
  <si>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</si>
  <si>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</si>
  <si>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</si>
  <si>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</si>
  <si>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</si>
  <si>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</si>
  <si>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</si>
  <si>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</si>
  <si>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</si>
  <si>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</si>
  <si>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</si>
  <si>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</si>
  <si>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</si>
  <si>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</si>
  <si>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</si>
  <si>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</si>
  <si>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</si>
  <si>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</si>
  <si>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</si>
  <si>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</si>
  <si>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</si>
  <si>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</si>
  <si>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</si>
  <si>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</si>
  <si>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</si>
  <si>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</si>
  <si>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</si>
  <si>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</si>
  <si>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</si>
  <si>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</si>
  <si>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</si>
  <si>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</si>
  <si>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</si>
  <si>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</si>
  <si>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</si>
  <si>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</si>
  <si>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</si>
  <si>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</si>
  <si>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</si>
  <si>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</si>
  <si>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</si>
  <si>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</si>
  <si>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</si>
  <si>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</si>
  <si>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</si>
  <si>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</si>
  <si>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</si>
  <si>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</si>
  <si>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</si>
  <si>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</si>
  <si>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</si>
  <si>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</si>
  <si>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</si>
  <si>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</si>
  <si>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</si>
  <si>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</si>
  <si>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</si>
  <si>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</si>
  <si>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</si>
  <si>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</si>
  <si>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</si>
  <si>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</si>
  <si>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</si>
  <si>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</si>
  <si>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</si>
  <si>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</si>
  <si>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</si>
  <si>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</si>
  <si>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</si>
  <si>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</si>
  <si>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</si>
  <si>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</si>
  <si>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</si>
  <si>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</si>
  <si>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</si>
  <si>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</si>
  <si>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</si>
  <si>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</si>
  <si>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</si>
  <si>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</si>
  <si>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</si>
  <si>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</si>
  <si>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</si>
  <si>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</si>
  <si>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</si>
  <si>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</si>
  <si>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</si>
  <si>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</si>
  <si>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</si>
  <si>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</si>
  <si>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</si>
  <si>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</si>
  <si>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</si>
  <si>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</si>
  <si>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</si>
  <si>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</si>
  <si>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</si>
  <si>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</si>
  <si>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</si>
  <si>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</si>
  <si>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</si>
  <si>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</si>
  <si>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</si>
  <si>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</si>
  <si>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</si>
  <si>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</si>
  <si>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</si>
  <si>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</si>
  <si>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</si>
  <si>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</si>
  <si>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</si>
  <si>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</si>
  <si>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</si>
  <si>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</si>
  <si>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</si>
  <si>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</si>
  <si>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</si>
  <si>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</si>
  <si>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</si>
  <si>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</si>
  <si>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</si>
  <si>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</si>
  <si>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</si>
  <si>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</si>
  <si>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</si>
  <si>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</si>
  <si>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</si>
  <si>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</si>
  <si>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</si>
  <si>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</si>
  <si>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</si>
  <si>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</si>
  <si>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</si>
  <si>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</si>
  <si>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</si>
  <si>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</si>
  <si>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</si>
  <si>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</si>
  <si>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</si>
  <si>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</si>
  <si>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</si>
  <si>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</si>
  <si>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</si>
  <si>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</si>
  <si>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</si>
  <si>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</si>
  <si>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</si>
  <si>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</si>
  <si>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</si>
  <si>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</si>
  <si>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</si>
  <si>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</si>
  <si>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</si>
  <si>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</si>
  <si>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</si>
  <si>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</si>
  <si>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</si>
  <si>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</si>
  <si>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</si>
  <si>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</si>
  <si>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</si>
  <si>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</si>
  <si>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</si>
  <si>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</si>
  <si>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</si>
  <si>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</si>
  <si>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</si>
  <si>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</si>
  <si>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</si>
  <si>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</si>
  <si>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</si>
  <si>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</si>
  <si>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</si>
  <si>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</si>
  <si>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</si>
  <si>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</si>
  <si>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</si>
  <si>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</si>
  <si>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</si>
  <si>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</si>
  <si>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</si>
  <si>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</si>
  <si>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</si>
  <si>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</si>
  <si>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</si>
  <si>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</si>
  <si>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</si>
  <si>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</si>
  <si>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</si>
  <si>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</si>
  <si>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</si>
  <si>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</si>
  <si>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</si>
  <si>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</si>
  <si>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</si>
  <si>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</si>
  <si>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</si>
  <si>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</si>
  <si>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</si>
  <si>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</si>
  <si>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</si>
  <si>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</si>
  <si>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</si>
  <si>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</si>
  <si>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</si>
  <si>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</si>
  <si>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</si>
  <si>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</si>
  <si>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</si>
  <si>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</si>
  <si>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</si>
  <si>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</si>
  <si>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</si>
  <si>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</si>
  <si>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</si>
  <si>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</si>
  <si>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</si>
  <si>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</si>
  <si>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</si>
  <si>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</si>
  <si>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</si>
  <si>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</si>
  <si>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</si>
  <si>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</si>
  <si>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</si>
  <si>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</si>
  <si>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</si>
  <si>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</si>
  <si>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</si>
  <si>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</si>
  <si>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</si>
  <si>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</si>
  <si>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</si>
  <si>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</si>
  <si>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</si>
  <si>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</si>
  <si>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</si>
  <si>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</si>
  <si>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</si>
  <si>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</si>
  <si>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</si>
  <si>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</si>
  <si>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</si>
  <si>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</si>
  <si>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</si>
  <si>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</si>
  <si>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</si>
  <si>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</si>
  <si>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</si>
  <si>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</si>
  <si>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</si>
  <si>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</si>
  <si>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</si>
  <si>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</si>
  <si>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</si>
  <si>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</si>
  <si>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</si>
  <si>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</si>
  <si>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</si>
  <si>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</si>
  <si>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</si>
  <si>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</si>
  <si>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</si>
  <si>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</si>
  <si>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</si>
  <si>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</si>
  <si>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</si>
  <si>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</si>
  <si>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</si>
  <si>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</si>
  <si>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</si>
  <si>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</si>
  <si>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</si>
  <si>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</si>
  <si>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</si>
  <si>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</si>
  <si>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</si>
  <si>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</si>
  <si>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</si>
  <si>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</si>
  <si>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</si>
  <si>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</si>
  <si>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</si>
  <si>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</si>
  <si>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</si>
  <si>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</si>
  <si>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</si>
  <si>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</si>
  <si>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</si>
  <si>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</si>
  <si>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</si>
  <si>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</si>
  <si>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</si>
  <si>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</si>
  <si>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</si>
  <si>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</si>
  <si>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</si>
  <si>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</si>
  <si>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</si>
  <si>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</si>
  <si>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</si>
  <si>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</si>
  <si>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</si>
  <si>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</si>
  <si>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</si>
  <si>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</si>
  <si>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</si>
  <si>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</si>
  <si>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</si>
  <si>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</si>
  <si>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</si>
  <si>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</si>
  <si>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</si>
  <si>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</si>
  <si>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</si>
  <si>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</si>
  <si>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</si>
  <si>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</si>
  <si>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</si>
  <si>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</si>
  <si>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</si>
  <si>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</si>
  <si>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</si>
  <si>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</si>
  <si>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</si>
  <si>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</si>
  <si>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</si>
  <si>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</si>
  <si>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</si>
  <si>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</si>
  <si>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</si>
  <si>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</si>
  <si>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</si>
  <si>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</si>
  <si>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</si>
  <si>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</si>
  <si>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</si>
  <si>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</si>
  <si>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</si>
  <si>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</si>
  <si>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</si>
  <si>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</si>
  <si>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</si>
  <si>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</si>
  <si>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</si>
  <si>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</si>
  <si>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</si>
  <si>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</si>
  <si>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</si>
  <si>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</si>
  <si>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</si>
  <si>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</si>
  <si>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</si>
  <si>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</si>
  <si>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</si>
  <si>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</si>
  <si>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</si>
  <si>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</si>
  <si>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</si>
  <si>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</si>
  <si>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</si>
  <si>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</si>
  <si>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</si>
  <si>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</si>
  <si>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</si>
  <si>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</si>
  <si>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</si>
  <si>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</si>
  <si>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</si>
  <si>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</si>
  <si>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</si>
  <si>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</si>
  <si>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</si>
  <si>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</si>
  <si>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</si>
  <si>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</si>
  <si>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</si>
  <si>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</si>
  <si>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</si>
  <si>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</si>
  <si>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</si>
  <si>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</si>
  <si>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</si>
  <si>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</si>
  <si>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</si>
  <si>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</si>
  <si>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</si>
  <si>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</si>
  <si>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</si>
  <si>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</si>
  <si>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</si>
  <si>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</si>
  <si>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</si>
  <si>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</si>
  <si>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</si>
  <si>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</si>
  <si>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</si>
  <si>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</si>
  <si>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</si>
  <si>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</si>
  <si>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</si>
  <si>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</si>
  <si>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</si>
  <si>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</si>
  <si>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</si>
  <si>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</si>
  <si>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</si>
  <si>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</si>
  <si>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</si>
  <si>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</si>
  <si>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</si>
  <si>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</si>
  <si>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</si>
  <si>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</si>
  <si>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</si>
  <si>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</si>
  <si>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</si>
  <si>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</si>
  <si>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</si>
  <si>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</si>
  <si>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</si>
  <si>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</si>
  <si>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</si>
  <si>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</si>
  <si>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</si>
  <si>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</si>
  <si>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</si>
  <si>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</si>
  <si>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</si>
  <si>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</si>
  <si>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</si>
  <si>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</si>
  <si>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</si>
  <si>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</si>
  <si>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</si>
  <si>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</si>
  <si>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</si>
  <si>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</si>
  <si>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</si>
  <si>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</si>
  <si>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</si>
  <si>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</si>
  <si>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</si>
  <si>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</si>
  <si>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</si>
  <si>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</si>
  <si>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</si>
  <si>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</si>
  <si>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</si>
  <si>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</si>
  <si>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</si>
  <si>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</si>
  <si>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</si>
  <si>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</si>
  <si>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</si>
  <si>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</si>
  <si>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</si>
  <si>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</si>
  <si>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</si>
  <si>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</si>
  <si>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</si>
  <si>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</si>
  <si>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</si>
  <si>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</si>
  <si>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</si>
  <si>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</si>
  <si>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</si>
  <si>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</si>
  <si>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</si>
  <si>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</si>
  <si>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</si>
  <si>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</si>
  <si>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</si>
  <si>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</si>
  <si>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</si>
  <si>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</si>
  <si>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</si>
  <si>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</si>
  <si>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</si>
  <si>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</si>
  <si>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</si>
  <si>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</si>
  <si>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</si>
  <si>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</si>
  <si>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</si>
  <si>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</si>
  <si>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</si>
  <si>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</si>
  <si>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</si>
  <si>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</si>
  <si>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</si>
  <si>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</si>
  <si>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</si>
  <si>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</si>
  <si>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</si>
  <si>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</si>
  <si>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</si>
  <si>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</si>
  <si>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</si>
  <si>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</si>
  <si>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</si>
  <si>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</si>
  <si>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</si>
  <si>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</si>
  <si>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</si>
  <si>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</si>
  <si>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</si>
  <si>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</si>
  <si>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</si>
  <si>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</si>
  <si>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</si>
  <si>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</si>
  <si>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</si>
  <si>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</si>
  <si>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</si>
  <si>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</si>
  <si>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</si>
  <si>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</si>
  <si>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</si>
  <si>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</si>
  <si>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</si>
  <si>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</si>
  <si>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</si>
  <si>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</si>
  <si>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</si>
  <si>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</si>
  <si>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</si>
  <si>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</si>
  <si>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</si>
  <si>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</si>
  <si>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</si>
  <si>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</si>
  <si>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</si>
  <si>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</si>
  <si>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</si>
  <si>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</si>
  <si>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</si>
  <si>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</si>
  <si>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</si>
  <si>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</si>
  <si>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</si>
  <si>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</si>
  <si>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</si>
  <si>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</si>
  <si>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</si>
  <si>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</si>
  <si>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</si>
  <si>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</si>
  <si>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</si>
  <si>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</si>
  <si>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</si>
  <si>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</si>
  <si>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</si>
  <si>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</si>
  <si>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</si>
  <si>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</si>
  <si>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</si>
  <si>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</si>
  <si>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</si>
  <si>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</si>
  <si>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</si>
  <si>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</si>
  <si>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</si>
  <si>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</si>
  <si>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</si>
  <si>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</si>
  <si>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</si>
  <si>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</si>
  <si>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</si>
  <si>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</si>
  <si>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</si>
  <si>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</si>
  <si>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</si>
  <si>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</si>
  <si>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</si>
  <si>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</si>
  <si>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</si>
  <si>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</si>
  <si>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</si>
  <si>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</si>
  <si>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</si>
  <si>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</si>
  <si>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</si>
  <si>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</si>
  <si>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</si>
  <si>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</si>
  <si>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</si>
  <si>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</si>
  <si>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</si>
  <si>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</si>
  <si>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</si>
  <si>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</si>
  <si>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</si>
  <si>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</si>
  <si>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</si>
  <si>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</si>
  <si>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</si>
  <si>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</si>
  <si>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</si>
  <si>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</si>
  <si>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</si>
  <si>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</si>
  <si>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</si>
  <si>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</si>
  <si>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</si>
  <si>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</si>
  <si>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</si>
  <si>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</si>
  <si>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</si>
  <si>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</si>
  <si>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</si>
  <si>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</si>
  <si>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</si>
  <si>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</si>
  <si>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</si>
  <si>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</si>
  <si>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</si>
  <si>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</si>
  <si>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</si>
  <si>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</si>
  <si>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</si>
  <si>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</si>
  <si>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</si>
  <si>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</si>
  <si>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</si>
  <si>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</si>
  <si>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</si>
  <si>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</si>
  <si>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</si>
  <si>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</si>
  <si>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</si>
  <si>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</si>
  <si>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</si>
  <si>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</si>
  <si>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</si>
  <si>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</si>
  <si>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</si>
  <si>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</si>
  <si>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</si>
  <si>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</si>
  <si>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</si>
  <si>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</si>
  <si>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</si>
  <si>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</si>
  <si>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</si>
  <si>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</si>
  <si>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</si>
  <si>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</si>
  <si>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</si>
  <si>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</si>
  <si>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</si>
  <si>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</si>
  <si>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</si>
  <si>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</si>
  <si>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</si>
  <si>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</si>
  <si>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</si>
  <si>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</si>
  <si>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</si>
  <si>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</si>
  <si>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</si>
  <si>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</si>
  <si>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</si>
  <si>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</si>
  <si>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</si>
  <si>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</si>
  <si>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</si>
  <si>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</si>
  <si>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</si>
  <si>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</si>
  <si>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</si>
  <si>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</si>
  <si>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</si>
  <si>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</si>
  <si>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</si>
  <si>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</si>
  <si>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</si>
  <si>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</si>
  <si>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</si>
  <si>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</si>
  <si>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</si>
  <si>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</si>
  <si>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</si>
  <si>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</si>
  <si>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</si>
  <si>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</si>
  <si>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</si>
  <si>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</si>
  <si>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</si>
  <si>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</si>
  <si>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</si>
  <si>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</si>
  <si>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</si>
  <si>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</si>
  <si>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</si>
  <si>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</si>
  <si>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</si>
  <si>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</si>
  <si>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</si>
  <si>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</si>
  <si>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</si>
  <si>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</si>
  <si>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</si>
  <si>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</si>
  <si>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</si>
  <si>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</si>
  <si>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</si>
  <si>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</si>
  <si>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</si>
  <si>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</si>
  <si>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</si>
  <si>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</si>
  <si>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</si>
  <si>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</si>
  <si>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</si>
  <si>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</si>
  <si>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</si>
  <si>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</si>
  <si>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</si>
  <si>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</si>
  <si>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</si>
  <si>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</si>
  <si>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</si>
  <si>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</si>
  <si>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</si>
  <si>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</si>
  <si>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</si>
  <si>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</si>
  <si>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</si>
  <si>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</si>
  <si>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</si>
  <si>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</si>
  <si>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</si>
  <si>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</si>
  <si>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</si>
  <si>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</si>
  <si>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</si>
  <si>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</si>
  <si>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</si>
  <si>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</si>
  <si>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</si>
  <si>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</si>
  <si>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</si>
  <si>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</si>
  <si>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</si>
  <si>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</si>
  <si>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</si>
  <si>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</si>
  <si>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</si>
  <si>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</si>
  <si>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</si>
  <si>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</si>
  <si>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</si>
  <si>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</si>
  <si>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</si>
  <si>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</si>
  <si>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</si>
  <si>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</si>
  <si>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</si>
  <si>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</si>
  <si>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</si>
  <si>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</si>
  <si>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</si>
  <si>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</si>
  <si>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</si>
  <si>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</si>
  <si>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</si>
  <si>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</si>
  <si>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</si>
  <si>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</si>
  <si>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</si>
  <si>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</si>
  <si>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</si>
  <si>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</si>
  <si>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</si>
  <si>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</si>
  <si>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</si>
  <si>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</si>
  <si>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</si>
  <si>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</si>
  <si>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</si>
  <si>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</si>
  <si>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</si>
  <si>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</si>
  <si>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</si>
  <si>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</si>
  <si>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</si>
  <si>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</si>
  <si>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</si>
  <si>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</si>
  <si>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</si>
  <si>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</si>
  <si>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</si>
  <si>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</si>
  <si>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</si>
  <si>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</si>
  <si>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</si>
  <si>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</si>
  <si>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</si>
  <si>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</si>
  <si>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</si>
  <si>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</si>
  <si>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</si>
  <si>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</si>
  <si>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</si>
  <si>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</si>
  <si>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</si>
  <si>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</si>
  <si>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</si>
  <si>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</si>
  <si>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</si>
  <si>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</si>
  <si>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</si>
  <si>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</si>
  <si>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</si>
  <si>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</si>
  <si>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</si>
  <si>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</si>
  <si>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</si>
  <si>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</si>
  <si>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</si>
  <si>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</si>
  <si>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</si>
  <si>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</si>
  <si>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</si>
  <si>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</si>
  <si>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</si>
  <si>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</si>
  <si>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</si>
  <si>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</si>
  <si>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</si>
  <si>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</si>
  <si>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</si>
  <si>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</si>
  <si>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</si>
  <si>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</si>
  <si>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</si>
  <si>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</si>
  <si>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</si>
  <si>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</si>
  <si>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</si>
  <si>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</si>
  <si>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</si>
  <si>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</si>
  <si>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</si>
  <si>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</si>
  <si>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</si>
  <si>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</si>
  <si>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</si>
  <si>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</si>
  <si>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</si>
  <si>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</si>
  <si>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</si>
  <si>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</si>
  <si>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</si>
  <si>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</si>
  <si>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</si>
  <si>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</si>
  <si>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</si>
  <si>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</si>
  <si>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</si>
  <si>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</si>
  <si>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</si>
  <si>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</si>
  <si>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</si>
  <si>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</si>
  <si>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</si>
  <si>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</si>
  <si>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</si>
  <si>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</si>
  <si>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</si>
  <si>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</si>
  <si>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</si>
  <si>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</si>
  <si>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</si>
  <si>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</si>
  <si>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</si>
  <si>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</si>
  <si>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</si>
  <si>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</si>
  <si>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</si>
  <si>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</si>
  <si>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</si>
  <si>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</si>
  <si>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</si>
  <si>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</si>
  <si>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</si>
  <si>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</si>
  <si>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</si>
  <si>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</si>
  <si>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</si>
  <si>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</si>
  <si>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</si>
  <si>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</si>
  <si>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</si>
  <si>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</si>
  <si>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</si>
  <si>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</si>
  <si>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</si>
  <si>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</si>
  <si>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</si>
  <si>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</si>
  <si>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</si>
  <si>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</si>
  <si>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</si>
  <si>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</si>
  <si>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</si>
  <si>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</si>
  <si>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</si>
  <si>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</si>
  <si>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</si>
  <si>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</si>
  <si>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</si>
  <si>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</si>
  <si>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</si>
  <si>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</si>
  <si>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</si>
  <si>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</si>
  <si>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</si>
  <si>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</si>
  <si>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</si>
  <si>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</si>
  <si>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</si>
  <si>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</si>
  <si>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</si>
  <si>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</si>
  <si>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</si>
  <si>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</si>
  <si>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</si>
  <si>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</si>
  <si>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</si>
  <si>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</si>
  <si>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</si>
  <si>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</si>
  <si>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</si>
  <si>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</si>
  <si>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</si>
  <si>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</si>
  <si>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</si>
  <si>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</si>
  <si>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</si>
  <si>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</si>
  <si>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</si>
  <si>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</si>
  <si>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</si>
  <si>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</si>
  <si>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</si>
  <si>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</si>
  <si>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</si>
  <si>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</si>
  <si>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</si>
  <si>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</si>
  <si>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</si>
  <si>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</si>
  <si>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</si>
  <si>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</si>
  <si>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</si>
  <si>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</si>
  <si>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</si>
  <si>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</si>
  <si>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</si>
  <si>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</si>
  <si>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</si>
  <si>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</si>
  <si>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</si>
  <si>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</si>
  <si>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</si>
  <si>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</si>
  <si>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</si>
  <si>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</si>
  <si>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</si>
  <si>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</si>
  <si>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</si>
  <si>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</si>
  <si>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</si>
  <si>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</si>
  <si>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</si>
  <si>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</si>
  <si>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</si>
  <si>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</si>
  <si>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</si>
  <si>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</si>
  <si>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</si>
  <si>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</si>
  <si>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</si>
  <si>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</si>
  <si>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</si>
  <si>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</si>
  <si>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</si>
  <si>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</si>
  <si>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</si>
  <si>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</si>
  <si>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</si>
  <si>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</si>
  <si>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</si>
  <si>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</si>
  <si>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</si>
  <si>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</si>
  <si>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</si>
  <si>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</si>
  <si>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</si>
  <si>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</si>
  <si>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</si>
  <si>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</si>
  <si>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</si>
  <si>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</si>
  <si>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</si>
  <si>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</si>
  <si>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</si>
  <si>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</si>
  <si>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</si>
  <si>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</si>
  <si>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</si>
  <si>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</si>
  <si>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</si>
  <si>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</si>
  <si>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</si>
  <si>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</si>
  <si>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</si>
  <si>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</si>
  <si>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</si>
  <si>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</si>
  <si>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</si>
  <si>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</si>
  <si>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</si>
  <si>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</si>
  <si>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</si>
  <si>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</si>
  <si>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</si>
  <si>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</si>
  <si>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</si>
  <si>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</si>
  <si>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</si>
  <si>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</si>
  <si>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</si>
  <si>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</si>
  <si>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</si>
  <si>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</si>
  <si>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</si>
  <si>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</si>
  <si>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</si>
  <si>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</si>
  <si>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</si>
  <si>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</si>
  <si>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</si>
  <si>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</si>
  <si>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</si>
  <si>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</si>
  <si>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</si>
  <si>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</si>
  <si>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</si>
  <si>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</si>
  <si>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</si>
  <si>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</si>
  <si>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</si>
  <si>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</si>
  <si>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</si>
  <si>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</si>
  <si>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</si>
  <si>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</si>
  <si>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</si>
  <si>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</si>
  <si>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</si>
  <si>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</si>
  <si>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</si>
  <si>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</si>
  <si>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</si>
  <si>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</si>
  <si>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</si>
  <si>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</si>
  <si>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</si>
  <si>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</si>
  <si>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</si>
  <si>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</si>
  <si>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</si>
  <si>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</si>
  <si>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</si>
  <si>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</si>
  <si>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</si>
  <si>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</si>
  <si>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</si>
  <si>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</si>
  <si>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</si>
  <si>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</si>
  <si>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</si>
  <si>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</si>
  <si>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</si>
  <si>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</si>
  <si>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</si>
  <si>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</si>
  <si>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</si>
  <si>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</si>
  <si>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</si>
  <si>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</si>
  <si>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</si>
  <si>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</si>
  <si>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</si>
  <si>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</si>
  <si>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</si>
  <si>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</si>
  <si>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</si>
  <si>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</si>
  <si>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</si>
  <si>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</si>
  <si>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</si>
  <si>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</si>
  <si>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</si>
  <si>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</si>
  <si>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</si>
  <si>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</si>
  <si>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</si>
  <si>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</si>
  <si>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</si>
  <si>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</si>
  <si>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</si>
  <si>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</si>
  <si>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</si>
  <si>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</si>
  <si>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</si>
  <si>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</si>
  <si>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</si>
  <si>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</si>
  <si>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</si>
  <si>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</si>
  <si>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</si>
  <si>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</si>
  <si>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</si>
  <si>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</si>
  <si>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</si>
  <si>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</si>
  <si>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</si>
  <si>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</si>
  <si>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</si>
  <si>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</si>
  <si>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</si>
  <si>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</si>
  <si>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</si>
  <si>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</si>
  <si>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</si>
  <si>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</si>
  <si>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</si>
  <si>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</si>
  <si>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</si>
  <si>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</si>
  <si>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</si>
  <si>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</si>
  <si>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</si>
  <si>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</si>
  <si>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</si>
  <si>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</si>
  <si>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</si>
  <si>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</si>
  <si>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</si>
  <si>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</si>
  <si>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</si>
  <si>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</si>
  <si>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</si>
  <si>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</si>
  <si>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</si>
  <si>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</si>
  <si>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</si>
  <si>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</si>
  <si>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</si>
  <si>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</si>
  <si>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</si>
  <si>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</si>
  <si>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</si>
  <si>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</si>
  <si>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</si>
  <si>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</si>
  <si>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</si>
  <si>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</si>
  <si>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</si>
  <si>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</si>
  <si>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</si>
  <si>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</si>
  <si>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</si>
  <si>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</si>
  <si>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</si>
  <si>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</si>
  <si>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</si>
  <si>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</si>
  <si>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</si>
  <si>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</si>
  <si>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</si>
  <si>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</si>
  <si>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</si>
  <si>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</si>
  <si>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</si>
  <si>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</si>
  <si>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</si>
  <si>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</si>
  <si>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</si>
  <si>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</si>
  <si>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</si>
  <si>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</si>
  <si>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</si>
  <si>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</si>
  <si>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</si>
  <si>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</si>
  <si>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</si>
  <si>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</si>
  <si>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</si>
  <si>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</si>
  <si>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</si>
  <si>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</si>
  <si>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</si>
  <si>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</si>
  <si>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</si>
  <si>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</si>
  <si>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</si>
  <si>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</si>
  <si>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</si>
  <si>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</si>
  <si>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</si>
  <si>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</si>
  <si>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</si>
  <si>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</si>
  <si>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</si>
  <si>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</si>
  <si>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</si>
  <si>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</si>
  <si>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</si>
  <si>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</si>
  <si>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</si>
  <si>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</si>
  <si>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</si>
  <si>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</si>
  <si>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</si>
  <si>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</si>
  <si>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</si>
  <si>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</si>
  <si>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</si>
  <si>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</si>
  <si>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</si>
  <si>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</si>
  <si>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</si>
  <si>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</si>
  <si>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</si>
  <si>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</si>
  <si>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</si>
  <si>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</si>
  <si>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</si>
  <si>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</si>
  <si>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</si>
  <si>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</si>
  <si>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</si>
  <si>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</si>
  <si>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</si>
  <si>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</si>
  <si>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</si>
  <si>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</si>
  <si>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</si>
  <si>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</si>
  <si>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</si>
  <si>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</si>
  <si>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</si>
  <si>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</si>
  <si>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</si>
  <si>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</si>
  <si>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</si>
  <si>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</si>
  <si>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</si>
  <si>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</si>
  <si>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</si>
  <si>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</si>
  <si>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</si>
  <si>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</si>
  <si>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</si>
  <si>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</si>
  <si>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</si>
  <si>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</si>
  <si>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</si>
  <si>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</si>
  <si>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</si>
  <si>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</si>
  <si>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</si>
  <si>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</si>
  <si>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</si>
  <si>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</si>
  <si>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</si>
  <si>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</si>
  <si>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</si>
  <si>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</si>
  <si>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</si>
  <si>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</si>
  <si>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</si>
  <si>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</si>
  <si>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</si>
  <si>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</si>
  <si>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</si>
  <si>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</si>
  <si>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</si>
  <si>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</si>
  <si>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</si>
  <si>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</si>
  <si>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</si>
  <si>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</si>
  <si>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</si>
  <si>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</si>
  <si>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</si>
  <si>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</si>
  <si>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</si>
  <si>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</si>
  <si>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</si>
  <si>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</si>
  <si>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</si>
  <si>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</si>
  <si>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</si>
  <si>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</si>
  <si>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</si>
  <si>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</si>
  <si>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</si>
  <si>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</si>
  <si>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</si>
  <si>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</si>
  <si>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</si>
  <si>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</si>
  <si>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</si>
  <si>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</si>
  <si>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</si>
  <si>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</si>
  <si>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</si>
  <si>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</si>
  <si>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</si>
  <si>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</si>
  <si>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</si>
  <si>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</si>
  <si>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</si>
  <si>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</si>
  <si>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</si>
  <si>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</si>
  <si>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</si>
  <si>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</si>
  <si>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</si>
  <si>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</si>
  <si>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</si>
  <si>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</si>
  <si>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</si>
  <si>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</si>
  <si>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</si>
  <si>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</si>
  <si>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</si>
  <si>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</si>
  <si>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</si>
  <si>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</si>
  <si>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</si>
  <si>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</si>
  <si>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</si>
  <si>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</si>
  <si>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</si>
  <si>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</si>
  <si>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</si>
  <si>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</si>
  <si>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</si>
  <si>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</si>
  <si>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</si>
  <si>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</si>
  <si>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</si>
  <si>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</si>
  <si>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</si>
  <si>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</si>
  <si>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</si>
  <si>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</si>
  <si>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</si>
  <si>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</si>
  <si>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</si>
  <si>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</si>
  <si>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</si>
  <si>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</si>
  <si>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</si>
  <si>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</si>
  <si>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</si>
  <si>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</si>
  <si>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</si>
  <si>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</si>
  <si>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</si>
  <si>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</si>
  <si>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</si>
  <si>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</si>
  <si>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</si>
  <si>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</si>
  <si>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</si>
  <si>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</si>
  <si>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</si>
  <si>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</si>
  <si>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</si>
  <si>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</si>
  <si>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</si>
  <si>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</si>
  <si>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</si>
  <si>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</si>
  <si>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</si>
  <si>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</si>
  <si>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</si>
  <si>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</si>
  <si>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</si>
  <si>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</si>
  <si>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</si>
  <si>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</si>
  <si>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</si>
  <si>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</si>
  <si>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</si>
  <si>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</si>
  <si>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</si>
  <si>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</si>
  <si>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</si>
  <si>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</si>
  <si>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</si>
  <si>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</si>
  <si>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</si>
  <si>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</si>
  <si>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</si>
  <si>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</si>
  <si>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</si>
  <si>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</si>
  <si>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</si>
  <si>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</si>
  <si>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</si>
  <si>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</si>
  <si>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</si>
  <si>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</si>
  <si>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</si>
  <si>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</si>
  <si>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</si>
  <si>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</si>
  <si>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</si>
  <si>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</si>
  <si>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</si>
  <si>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</si>
  <si>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</si>
  <si>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</si>
  <si>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</si>
  <si>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</si>
  <si>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</si>
  <si>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</si>
  <si>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</si>
  <si>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</si>
  <si>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</si>
  <si>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</si>
  <si>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</si>
  <si>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</si>
  <si>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</si>
  <si>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</si>
  <si>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</si>
  <si>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</si>
  <si>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</si>
  <si>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</si>
  <si>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</si>
  <si>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</si>
  <si>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</si>
  <si>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</si>
  <si>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</si>
  <si>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</si>
  <si>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</si>
  <si>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</si>
  <si>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</si>
  <si>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</si>
  <si>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</si>
  <si>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</si>
  <si>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</si>
  <si>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</si>
  <si>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</si>
  <si>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</si>
  <si>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</si>
  <si>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</si>
  <si>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</si>
  <si>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</si>
  <si>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</si>
  <si>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</si>
  <si>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</si>
  <si>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</si>
  <si>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</si>
  <si>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</si>
  <si>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</si>
  <si>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</si>
  <si>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</si>
  <si>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</si>
  <si>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</si>
  <si>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</si>
  <si>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</si>
  <si>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</si>
  <si>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</si>
  <si>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</si>
  <si>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</si>
  <si>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</si>
  <si>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</si>
  <si>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</si>
  <si>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</si>
  <si>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</si>
  <si>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</si>
  <si>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</si>
  <si>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</si>
  <si>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</si>
  <si>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</si>
  <si>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</si>
  <si>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</si>
  <si>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</si>
  <si>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</si>
  <si>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</si>
  <si>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</si>
  <si>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</si>
  <si>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</si>
  <si>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</si>
  <si>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</si>
  <si>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</si>
  <si>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</si>
  <si>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</si>
  <si>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</si>
  <si>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</si>
  <si>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</si>
  <si>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</si>
  <si>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</si>
  <si>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</si>
  <si>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</si>
  <si>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</si>
  <si>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</si>
  <si>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</si>
  <si>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</si>
  <si>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</si>
  <si>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</si>
  <si>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</si>
  <si>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</si>
  <si>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</si>
  <si>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</si>
  <si>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</si>
  <si>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</si>
  <si>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</si>
  <si>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</si>
  <si>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</si>
  <si>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</si>
  <si>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</si>
  <si>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</si>
  <si>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</si>
  <si>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</si>
  <si>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</si>
  <si>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</si>
  <si>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</si>
  <si>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</si>
  <si>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</si>
  <si>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</si>
  <si>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</si>
  <si>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</si>
  <si>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</si>
  <si>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</si>
  <si>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</si>
  <si>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</si>
  <si>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</si>
  <si>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</si>
  <si>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</si>
  <si>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</si>
  <si>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</si>
  <si>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</si>
  <si>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</si>
  <si>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</si>
  <si>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</si>
  <si>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</si>
  <si>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</si>
  <si>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</si>
  <si>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</si>
  <si>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</si>
  <si>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</si>
  <si>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</si>
  <si>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</si>
  <si>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</si>
  <si>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</si>
  <si>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</si>
  <si>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</si>
  <si>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</si>
  <si>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</si>
  <si>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</si>
  <si>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</si>
  <si>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</si>
  <si>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</si>
  <si>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</si>
  <si>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</si>
  <si>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</si>
  <si>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</si>
  <si>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</si>
  <si>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</si>
  <si>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</si>
  <si>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</si>
  <si>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</si>
  <si>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</si>
  <si>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</si>
  <si>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</si>
  <si>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</si>
  <si>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</si>
  <si>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</si>
  <si>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</si>
  <si>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</si>
  <si>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</si>
  <si>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</si>
  <si>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</si>
  <si>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</si>
  <si>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</si>
  <si>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</si>
  <si>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</si>
  <si>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</si>
  <si>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</si>
  <si>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</si>
  <si>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</si>
  <si>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</si>
  <si>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</si>
  <si>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</si>
  <si>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</si>
  <si>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</si>
  <si>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</si>
  <si>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</si>
  <si>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</si>
  <si>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</si>
  <si>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</si>
  <si>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</si>
  <si>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</si>
  <si>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</si>
  <si>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</si>
  <si>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</si>
  <si>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</si>
  <si>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</si>
  <si>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</si>
  <si>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</si>
  <si>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</si>
  <si>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</si>
  <si>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</si>
  <si>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</si>
  <si>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</si>
  <si>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</si>
  <si>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</si>
  <si>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</si>
  <si>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</si>
  <si>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</si>
  <si>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</si>
  <si>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</si>
  <si>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</si>
  <si>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</si>
  <si>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</si>
  <si>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</si>
  <si>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</si>
  <si>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</si>
  <si>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</si>
  <si>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</si>
  <si>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</si>
  <si>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</si>
  <si>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</si>
  <si>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</si>
  <si>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</si>
  <si>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</si>
  <si>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</si>
  <si>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</si>
  <si>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</si>
  <si>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</si>
  <si>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</si>
  <si>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</si>
  <si>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</si>
  <si>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</si>
  <si>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</si>
  <si>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</si>
  <si>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</si>
  <si>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</si>
  <si>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</si>
  <si>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</si>
  <si>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</si>
  <si>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</si>
  <si>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</si>
  <si>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</si>
  <si>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</si>
  <si>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</si>
  <si>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</si>
  <si>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</si>
  <si>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</si>
  <si>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</si>
  <si>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</si>
  <si>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</si>
  <si>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</si>
  <si>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</si>
  <si>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</si>
  <si>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</si>
  <si>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</si>
  <si>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</si>
  <si>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</si>
  <si>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</si>
  <si>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</si>
  <si>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</si>
  <si>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</si>
  <si>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</si>
  <si>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</si>
  <si>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</si>
  <si>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</si>
  <si>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</si>
  <si>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</si>
  <si>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</si>
  <si>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</si>
  <si>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</si>
  <si>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</si>
  <si>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</si>
  <si>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</si>
  <si>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</si>
  <si>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</si>
  <si>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</si>
  <si>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</si>
  <si>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</si>
  <si>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</si>
  <si>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</si>
  <si>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</si>
  <si>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</si>
  <si>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</si>
  <si>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</si>
  <si>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</si>
  <si>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</si>
  <si>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</si>
  <si>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</si>
  <si>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</si>
  <si>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</si>
  <si>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</si>
  <si>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</si>
  <si>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</si>
  <si>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</si>
  <si>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</si>
  <si>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</si>
  <si>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</si>
  <si>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</si>
  <si>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</si>
  <si>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</si>
  <si>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</si>
  <si>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</si>
  <si>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</si>
  <si>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</si>
  <si>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</si>
  <si>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</si>
  <si>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</si>
  <si>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</si>
  <si>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</si>
  <si>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</si>
  <si>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</si>
  <si>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</si>
  <si>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</si>
  <si>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</si>
  <si>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</si>
  <si>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</si>
  <si>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</si>
  <si>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</si>
  <si>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</si>
  <si>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</si>
  <si>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</si>
  <si>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</si>
  <si>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</si>
  <si>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</si>
  <si>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</si>
  <si>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</si>
  <si>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</si>
  <si>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</si>
  <si>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</si>
  <si>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</si>
  <si>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</si>
  <si>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</si>
  <si>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</si>
  <si>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</si>
  <si>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</si>
  <si>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</si>
  <si>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</si>
  <si>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</si>
  <si>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</si>
  <si>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</si>
  <si>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</si>
  <si>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</si>
  <si>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</si>
  <si>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</si>
  <si>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</si>
  <si>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</si>
  <si>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</si>
  <si>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</si>
  <si>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</si>
  <si>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</si>
  <si>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</si>
  <si>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</si>
  <si>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</si>
  <si>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</si>
  <si>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</si>
  <si>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</si>
  <si>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</si>
  <si>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</si>
  <si>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</si>
  <si>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</si>
  <si>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</si>
  <si>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</si>
  <si>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</si>
  <si>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</si>
  <si>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</si>
  <si>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</si>
  <si>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</si>
  <si>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</si>
  <si>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</si>
  <si>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</si>
  <si>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</si>
  <si>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</si>
  <si>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</si>
  <si>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</si>
  <si>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</si>
  <si>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</si>
  <si>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</si>
  <si>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</si>
  <si>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</si>
  <si>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</si>
  <si>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</si>
  <si>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</si>
  <si>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</si>
  <si>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</si>
  <si>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</si>
  <si>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</si>
  <si>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</si>
  <si>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</si>
  <si>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</si>
  <si>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</si>
  <si>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</si>
  <si>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</si>
  <si>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</si>
  <si>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</si>
  <si>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</si>
  <si>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</si>
  <si>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</si>
  <si>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</si>
  <si>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</si>
  <si>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</si>
  <si>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</si>
  <si>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</si>
  <si>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</si>
  <si>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</si>
  <si>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</si>
  <si>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</si>
  <si>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</si>
  <si>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</si>
  <si>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</si>
  <si>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</si>
  <si>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</si>
  <si>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</si>
  <si>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</si>
  <si>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</si>
  <si>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</si>
  <si>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</si>
  <si>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</si>
  <si>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</si>
  <si>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</si>
  <si>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</si>
  <si>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</si>
  <si>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</si>
  <si>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</si>
  <si>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</si>
  <si>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</si>
  <si>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</si>
  <si>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</si>
  <si>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</si>
  <si>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</si>
  <si>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</si>
  <si>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</si>
  <si>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</si>
  <si>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</si>
  <si>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</si>
  <si>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</si>
  <si>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</si>
  <si>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</si>
  <si>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</si>
  <si>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</si>
  <si>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</si>
  <si>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</si>
  <si>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</si>
  <si>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</si>
  <si>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</si>
  <si>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</si>
  <si>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</si>
  <si>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</si>
  <si>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</si>
  <si>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</si>
  <si>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</si>
  <si>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</si>
  <si>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</si>
  <si>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</si>
  <si>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</si>
  <si>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</si>
  <si>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</si>
  <si>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</si>
  <si>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</si>
  <si>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</si>
  <si>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</si>
  <si>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</si>
  <si>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</si>
  <si>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</si>
  <si>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</si>
  <si>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</si>
  <si>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</si>
  <si>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</si>
  <si>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</si>
  <si>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</si>
  <si>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</si>
  <si>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</si>
  <si>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</si>
  <si>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</si>
  <si>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</si>
  <si>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</si>
  <si>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</si>
  <si>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</si>
  <si>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</si>
  <si>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</si>
  <si>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</si>
  <si>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</si>
  <si>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</si>
  <si>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</si>
  <si>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</si>
  <si>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</si>
  <si>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</si>
  <si>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</si>
  <si>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</si>
  <si>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</si>
  <si>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</si>
  <si>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</si>
  <si>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</si>
  <si>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</si>
  <si>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</si>
  <si>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</si>
  <si>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</si>
  <si>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</si>
  <si>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</si>
  <si>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</si>
  <si>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</si>
  <si>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</si>
  <si>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</si>
  <si>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</si>
  <si>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</si>
  <si>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</si>
  <si>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</si>
  <si>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</si>
  <si>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</si>
  <si>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</si>
  <si>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</si>
  <si>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</si>
  <si>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</si>
  <si>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</si>
  <si>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</si>
  <si>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</si>
  <si>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</si>
  <si>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</si>
  <si>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</si>
  <si>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</si>
  <si>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</si>
  <si>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</si>
  <si>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</si>
  <si>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</si>
  <si>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</si>
  <si>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</si>
  <si>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</si>
  <si>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</si>
  <si>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</si>
  <si>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</si>
  <si>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</si>
  <si>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</si>
  <si>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</si>
  <si>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</si>
  <si>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</si>
  <si>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</si>
  <si>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</si>
  <si>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</si>
  <si>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</si>
  <si>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</si>
  <si>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</si>
  <si>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</si>
  <si>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</si>
  <si>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</si>
  <si>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</si>
  <si>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</si>
  <si>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</si>
  <si>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</si>
  <si>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</si>
  <si>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</si>
  <si>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</si>
  <si>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</si>
  <si>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</si>
  <si>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</si>
  <si>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</si>
  <si>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</si>
  <si>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</si>
  <si>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</si>
  <si>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</si>
  <si>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</si>
  <si>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</si>
  <si>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</si>
  <si>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</si>
  <si>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</si>
  <si>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</si>
  <si>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</si>
  <si>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</si>
  <si>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</si>
  <si>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</si>
  <si>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</si>
  <si>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</si>
  <si>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</si>
  <si>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</si>
  <si>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</si>
  <si>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</si>
  <si>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</si>
  <si>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</si>
  <si>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</si>
  <si>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</si>
  <si>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</si>
  <si>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</si>
  <si>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</si>
  <si>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</si>
  <si>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</si>
  <si>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</si>
  <si>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</si>
  <si>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</si>
  <si>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</si>
  <si>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</si>
  <si>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</si>
  <si>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</si>
  <si>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</si>
  <si>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</si>
  <si>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</si>
  <si>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</si>
  <si>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</si>
  <si>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</si>
  <si>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</si>
  <si>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</si>
  <si>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</si>
  <si>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</si>
  <si>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</si>
  <si>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</si>
  <si>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</si>
  <si>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</si>
  <si>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</si>
  <si>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</si>
  <si>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</si>
  <si>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</si>
  <si>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</si>
  <si>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</si>
  <si>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</si>
  <si>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</si>
  <si>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</si>
  <si>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</si>
  <si>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</si>
  <si>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</si>
  <si>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</si>
  <si>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</si>
  <si>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</si>
  <si>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</si>
  <si>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</si>
  <si>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</si>
  <si>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</si>
  <si>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</si>
  <si>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</si>
  <si>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</si>
  <si>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</si>
  <si>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</si>
  <si>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</si>
  <si>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</si>
  <si>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</si>
  <si>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</si>
  <si>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</si>
  <si>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</si>
  <si>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</si>
  <si>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</si>
  <si>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</si>
  <si>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</si>
  <si>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</si>
  <si>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</si>
  <si>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</si>
  <si>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</si>
  <si>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</si>
  <si>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</si>
  <si>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</si>
  <si>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</si>
  <si>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</si>
  <si>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</si>
  <si>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</si>
  <si>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</si>
  <si>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</si>
  <si>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</si>
  <si>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</si>
  <si>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</si>
  <si>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</si>
  <si>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</si>
  <si>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</si>
  <si>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</si>
  <si>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</si>
  <si>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</si>
  <si>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</si>
  <si>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</si>
  <si>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</si>
  <si>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</si>
  <si>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</si>
  <si>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</si>
  <si>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</si>
  <si>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</si>
  <si>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</si>
  <si>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</si>
  <si>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</si>
  <si>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</si>
  <si>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</si>
  <si>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</si>
  <si>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</si>
  <si>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</si>
  <si>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</si>
  <si>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</si>
  <si>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</si>
  <si>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</si>
  <si>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</si>
  <si>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</si>
  <si>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</si>
  <si>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</si>
  <si>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</si>
  <si>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</si>
  <si>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</si>
  <si>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</si>
  <si>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</si>
  <si>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</si>
  <si>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</si>
  <si>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</si>
  <si>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</si>
  <si>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</si>
  <si>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</si>
  <si>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</si>
  <si>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</si>
  <si>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</si>
  <si>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</si>
  <si>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</si>
  <si>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</si>
  <si>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</si>
  <si>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</si>
  <si>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</si>
  <si>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</si>
  <si>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</si>
  <si>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</si>
  <si>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</si>
  <si>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</si>
  <si>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</si>
  <si>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</si>
  <si>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</si>
  <si>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</si>
  <si>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</si>
  <si>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</si>
  <si>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</si>
  <si>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</si>
  <si>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</si>
  <si>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</si>
  <si>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</si>
  <si>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</si>
  <si>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</si>
  <si>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</si>
  <si>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</si>
  <si>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</si>
  <si>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</si>
  <si>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</si>
  <si>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</si>
  <si>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</si>
  <si>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</si>
  <si>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</si>
  <si>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</si>
  <si>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</si>
  <si>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</si>
  <si>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</si>
  <si>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</si>
  <si>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</si>
  <si>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</si>
  <si>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</si>
  <si>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</si>
  <si>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</si>
  <si>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</si>
  <si>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</si>
  <si>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</si>
  <si>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</si>
  <si>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</si>
  <si>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</si>
  <si>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</si>
  <si>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</si>
  <si>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</si>
  <si>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</si>
  <si>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</si>
  <si>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</si>
  <si>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</si>
  <si>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</si>
  <si>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</si>
  <si>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</si>
  <si>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</si>
  <si>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</si>
  <si>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</si>
  <si>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</si>
  <si>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</si>
  <si>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</si>
  <si>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</si>
  <si>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</si>
  <si>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</si>
  <si>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</si>
  <si>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</si>
  <si>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</si>
  <si>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</si>
  <si>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</si>
  <si>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</si>
  <si>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</si>
  <si>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</si>
  <si>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</si>
  <si>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</si>
  <si>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</si>
  <si>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</si>
  <si>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</si>
  <si>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</si>
  <si>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</si>
  <si>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</si>
  <si>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</si>
  <si>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</si>
  <si>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</si>
  <si>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</si>
  <si>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</si>
  <si>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</si>
  <si>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</si>
  <si>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</si>
  <si>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</si>
  <si>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</si>
  <si>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</si>
  <si>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</si>
  <si>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</si>
  <si>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</si>
  <si>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</si>
  <si>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</si>
  <si>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</si>
  <si>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</si>
  <si>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</si>
  <si>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</si>
  <si>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</si>
  <si>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</si>
  <si>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</si>
  <si>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</si>
  <si>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</si>
  <si>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</si>
  <si>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</si>
  <si>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</si>
  <si>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</si>
  <si>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</si>
  <si>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</si>
  <si>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</si>
  <si>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</si>
  <si>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</si>
  <si>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</si>
  <si>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</si>
  <si>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</si>
  <si>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</si>
  <si>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</si>
  <si>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</si>
  <si>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</si>
  <si>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</si>
  <si>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</si>
  <si>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</si>
  <si>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</si>
  <si>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</si>
  <si>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</si>
  <si>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</si>
  <si>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</si>
  <si>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</si>
  <si>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</si>
  <si>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</si>
  <si>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</si>
  <si>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</si>
  <si>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</si>
  <si>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</si>
  <si>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</si>
  <si>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</si>
  <si>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</si>
  <si>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</si>
  <si>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</si>
  <si>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</si>
  <si>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</si>
  <si>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</si>
  <si>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</si>
  <si>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</si>
  <si>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</si>
  <si>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</si>
  <si>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</si>
  <si>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</si>
  <si>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</si>
  <si>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</si>
  <si>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</si>
  <si>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</si>
  <si>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</si>
  <si>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</si>
  <si>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</si>
  <si>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</si>
  <si>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</si>
  <si>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</si>
  <si>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</si>
  <si>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</si>
  <si>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</si>
  <si>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</si>
  <si>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</si>
  <si>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</si>
  <si>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</si>
  <si>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</si>
  <si>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</si>
  <si>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</si>
  <si>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</si>
  <si>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</si>
  <si>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</si>
  <si>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</si>
  <si>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</si>
  <si>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</si>
  <si>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</si>
  <si>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</si>
  <si>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</si>
  <si>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</si>
  <si>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</si>
  <si>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</si>
  <si>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</si>
  <si>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</si>
  <si>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</si>
  <si>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</si>
  <si>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</si>
  <si>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</si>
  <si>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</si>
  <si>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</si>
  <si>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</si>
  <si>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</si>
  <si>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</si>
  <si>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</si>
  <si>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</si>
  <si>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</si>
  <si>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</si>
  <si>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</si>
  <si>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</si>
  <si>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</si>
  <si>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</si>
  <si>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</si>
  <si>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</si>
  <si>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</si>
  <si>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</si>
  <si>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</si>
  <si>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</si>
  <si>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</si>
  <si>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</si>
  <si>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</si>
  <si>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</si>
  <si>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</si>
  <si>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</si>
  <si>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</si>
  <si>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</si>
  <si>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</si>
  <si>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</si>
  <si>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</si>
  <si>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</si>
  <si>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</si>
  <si>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</si>
  <si>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</si>
  <si>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</si>
  <si>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</si>
  <si>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</si>
  <si>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</si>
  <si>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</si>
  <si>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</si>
  <si>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</si>
  <si>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</si>
  <si>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</si>
  <si>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</si>
  <si>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</si>
  <si>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</si>
  <si>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</si>
  <si>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</si>
  <si>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</si>
  <si>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</si>
  <si>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</si>
  <si>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</si>
  <si>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</si>
  <si>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</si>
  <si>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</si>
  <si>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</si>
  <si>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</si>
  <si>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</si>
  <si>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</si>
  <si>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</si>
  <si>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</si>
  <si>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</si>
  <si>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</si>
  <si>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</si>
  <si>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</si>
  <si>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</si>
  <si>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</si>
  <si>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</si>
  <si>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</si>
  <si>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</si>
  <si>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</si>
  <si>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</si>
  <si>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</si>
  <si>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</si>
  <si>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</si>
  <si>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</si>
  <si>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</si>
  <si>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</si>
  <si>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</si>
  <si>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</si>
  <si>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</si>
  <si>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</si>
  <si>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</si>
  <si>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</si>
  <si>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</si>
  <si>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</si>
  <si>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</si>
  <si>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</si>
  <si>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</si>
  <si>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</si>
  <si>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</si>
  <si>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</si>
  <si>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</si>
  <si>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</si>
  <si>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</si>
  <si>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</si>
  <si>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</si>
  <si>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</si>
  <si>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</si>
  <si>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</si>
  <si>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</si>
  <si>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</si>
  <si>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</si>
  <si>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</si>
  <si>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</si>
  <si>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</si>
  <si>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</si>
  <si>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</si>
  <si>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</si>
  <si>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</si>
  <si>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</si>
  <si>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</si>
  <si>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</si>
  <si>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</si>
  <si>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</si>
  <si>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</si>
  <si>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</si>
  <si>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</si>
  <si>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</si>
  <si>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</si>
  <si>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</si>
  <si>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</si>
  <si>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</si>
  <si>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</si>
  <si>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</si>
  <si>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</si>
  <si>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</si>
  <si>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</si>
  <si>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</si>
  <si>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</si>
  <si>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</si>
  <si>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</si>
  <si>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</si>
  <si>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</si>
  <si>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</si>
  <si>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</si>
  <si>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</si>
  <si>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</si>
  <si>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</si>
  <si>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</si>
  <si>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</si>
  <si>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</si>
  <si>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</si>
  <si>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</si>
  <si>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</si>
  <si>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</si>
  <si>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</si>
  <si>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</si>
  <si>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</si>
  <si>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</si>
  <si>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</si>
  <si>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</si>
  <si>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</si>
  <si>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</si>
  <si>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</si>
  <si>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</si>
  <si>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</si>
  <si>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</si>
  <si>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</si>
  <si>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</si>
  <si>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</si>
  <si>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</si>
  <si>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</si>
  <si>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</si>
  <si>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</si>
  <si>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</si>
  <si>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</si>
  <si>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</si>
  <si>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</si>
  <si>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</si>
  <si>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</si>
  <si>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</si>
  <si>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</si>
  <si>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</si>
  <si>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</si>
  <si>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</si>
  <si>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</si>
  <si>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</si>
  <si>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</si>
  <si>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</si>
  <si>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</si>
  <si>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</si>
  <si>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</si>
  <si>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</si>
  <si>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</si>
  <si>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</si>
  <si>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</si>
  <si>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</si>
  <si>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</si>
  <si>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</si>
  <si>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</si>
  <si>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</si>
  <si>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</si>
  <si>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</si>
  <si>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</si>
  <si>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</si>
  <si>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</si>
  <si>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</si>
  <si>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</si>
  <si>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</si>
  <si>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</si>
  <si>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</si>
  <si>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</si>
  <si>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</si>
  <si>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</si>
  <si>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</si>
  <si>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</si>
  <si>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</si>
  <si>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</si>
  <si>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</si>
  <si>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</si>
  <si>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</si>
  <si>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</si>
  <si>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</si>
  <si>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</si>
  <si>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</si>
  <si>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</si>
  <si>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</si>
  <si>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</si>
  <si>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</si>
  <si>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</si>
  <si>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</si>
  <si>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</si>
  <si>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</si>
  <si>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</si>
  <si>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</si>
  <si>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</si>
  <si>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</si>
  <si>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</si>
  <si>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</si>
  <si>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</si>
  <si>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</si>
  <si>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</si>
  <si>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</si>
  <si>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</si>
  <si>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</si>
  <si>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</si>
  <si>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</si>
  <si>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</si>
  <si>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</si>
  <si>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</si>
  <si>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</si>
  <si>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</si>
  <si>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</si>
  <si>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</si>
  <si>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</si>
  <si>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</si>
  <si>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</si>
  <si>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</si>
  <si>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</si>
  <si>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</si>
  <si>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</si>
  <si>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</si>
  <si>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</si>
  <si>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</si>
  <si>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</si>
  <si>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</si>
  <si>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</si>
  <si>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</si>
  <si>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</si>
  <si>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</si>
  <si>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</si>
  <si>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</si>
  <si>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</si>
  <si>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</si>
  <si>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</si>
  <si>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</si>
  <si>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</si>
  <si>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</si>
  <si>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</si>
  <si>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</si>
  <si>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</si>
  <si>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</si>
  <si>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</si>
  <si>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</si>
  <si>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</si>
  <si>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</si>
  <si>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</si>
  <si>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</si>
  <si>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</si>
  <si>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</si>
  <si>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</si>
  <si>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</si>
  <si>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</si>
  <si>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</si>
  <si>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</si>
  <si>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</si>
  <si>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</si>
  <si>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</si>
  <si>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</si>
  <si>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</si>
  <si>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</si>
  <si>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</si>
  <si>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</si>
  <si>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</si>
  <si>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</si>
  <si>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</si>
  <si>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</si>
  <si>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</si>
  <si>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</si>
  <si>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</si>
  <si>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</si>
  <si>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</si>
  <si>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</si>
  <si>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</si>
  <si>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</si>
  <si>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</si>
  <si>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</si>
  <si>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</si>
  <si>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</si>
  <si>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</si>
  <si>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</si>
  <si>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</si>
  <si>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</si>
  <si>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</si>
  <si>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</si>
  <si>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</si>
  <si>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</si>
  <si>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</si>
  <si>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</si>
  <si>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</si>
  <si>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</si>
  <si>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</si>
  <si>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</si>
  <si>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</si>
  <si>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</si>
  <si>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</si>
  <si>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</si>
  <si>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</si>
  <si>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</si>
  <si>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</si>
  <si>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</si>
  <si>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</si>
  <si>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</si>
  <si>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</si>
  <si>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</si>
  <si>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</si>
  <si>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</si>
  <si>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</si>
  <si>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</si>
  <si>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</si>
  <si>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</si>
  <si>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</si>
  <si>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</si>
  <si>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</si>
  <si>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</si>
  <si>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</si>
  <si>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</si>
  <si>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</si>
  <si>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</si>
  <si>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</si>
  <si>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</si>
  <si>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</si>
  <si>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</si>
  <si>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</si>
  <si>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</si>
  <si>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</si>
  <si>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</si>
  <si>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</si>
  <si>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</si>
  <si>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</si>
  <si>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</si>
  <si>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</si>
  <si>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</si>
  <si>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</si>
  <si>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</si>
  <si>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</si>
  <si>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</si>
  <si>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</si>
  <si>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</si>
  <si>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</si>
  <si>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</si>
  <si>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</si>
  <si>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</si>
  <si>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</si>
  <si>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</si>
  <si>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</si>
  <si>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</si>
  <si>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</si>
  <si>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</si>
  <si>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</si>
  <si>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</si>
  <si>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</si>
  <si>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</si>
  <si>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</si>
  <si>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</si>
  <si>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</si>
  <si>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</si>
  <si>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</si>
  <si>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</si>
  <si>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</si>
  <si>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</si>
  <si>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</si>
  <si>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</si>
  <si>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</si>
  <si>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</si>
  <si>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</si>
  <si>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</si>
  <si>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</si>
  <si>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</si>
  <si>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</si>
  <si>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</si>
  <si>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</si>
  <si>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</si>
  <si>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</si>
  <si>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</si>
  <si>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</si>
  <si>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</si>
  <si>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</si>
  <si>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</si>
  <si>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</si>
  <si>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</si>
  <si>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</si>
  <si>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</si>
  <si>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</si>
  <si>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</si>
  <si>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</si>
  <si>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</si>
  <si>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</si>
  <si>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</si>
  <si>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</si>
  <si>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</si>
  <si>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</si>
  <si>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</si>
  <si>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</si>
  <si>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</si>
  <si>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</si>
  <si>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</si>
  <si>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</si>
  <si>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</si>
  <si>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</si>
  <si>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</si>
  <si>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</si>
  <si>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</si>
  <si>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</si>
  <si>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</si>
  <si>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</si>
  <si>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</si>
  <si>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</si>
  <si>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</si>
  <si>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</si>
  <si>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</si>
  <si>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</si>
  <si>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</si>
  <si>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</si>
  <si>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</si>
  <si>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</si>
  <si>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</si>
  <si>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</si>
  <si>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</si>
  <si>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</si>
  <si>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</si>
  <si>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</si>
  <si>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</si>
  <si>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</si>
  <si>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</si>
  <si>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</si>
  <si>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</si>
  <si>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</si>
  <si>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</si>
  <si>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</si>
  <si>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</si>
  <si>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</si>
  <si>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</si>
  <si>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</si>
  <si>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</si>
  <si>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</si>
  <si>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</si>
  <si>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</si>
  <si>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</si>
  <si>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</si>
  <si>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</si>
  <si>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</si>
  <si>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</si>
  <si>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</si>
  <si>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</si>
  <si>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</si>
  <si>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</si>
  <si>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</si>
  <si>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</si>
  <si>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</si>
  <si>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</si>
  <si>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</si>
  <si>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</si>
  <si>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</si>
  <si>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</si>
  <si>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</si>
  <si>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</si>
  <si>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</si>
  <si>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</si>
  <si>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</si>
  <si>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</si>
  <si>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</si>
  <si>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</si>
  <si>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</si>
  <si>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</si>
  <si>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</si>
  <si>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</si>
  <si>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</si>
  <si>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</si>
  <si>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</si>
  <si>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</si>
  <si>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</si>
  <si>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</si>
  <si>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</si>
  <si>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</si>
  <si>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</si>
  <si>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</si>
  <si>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</si>
  <si>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</si>
  <si>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</si>
  <si>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</si>
  <si>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</si>
  <si>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</si>
  <si>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</si>
  <si>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</si>
  <si>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</si>
  <si>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</si>
  <si>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</si>
  <si>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</si>
  <si>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</si>
  <si>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</si>
  <si>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</si>
  <si>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</si>
  <si>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</si>
  <si>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</si>
  <si>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</si>
  <si>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</si>
  <si>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</si>
  <si>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</si>
  <si>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</si>
  <si>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</si>
  <si>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</si>
  <si>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</si>
  <si>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</si>
  <si>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</si>
  <si>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</si>
  <si>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</si>
  <si>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</si>
  <si>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</si>
  <si>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</si>
  <si>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</si>
  <si>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</si>
  <si>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</si>
  <si>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</si>
  <si>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</si>
  <si>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</si>
  <si>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</si>
  <si>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</si>
  <si>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</si>
  <si>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</si>
  <si>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</si>
  <si>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</si>
  <si>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</si>
  <si>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</si>
  <si>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</si>
  <si>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</si>
  <si>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</si>
  <si>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</si>
  <si>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</si>
  <si>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</si>
  <si>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</si>
  <si>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</si>
  <si>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</si>
  <si>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</si>
  <si>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</si>
  <si>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</si>
  <si>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</si>
  <si>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</si>
  <si>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</si>
  <si>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</si>
  <si>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</si>
  <si>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</si>
  <si>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</si>
  <si>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</si>
  <si>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</si>
  <si>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</si>
  <si>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</si>
  <si>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</si>
  <si>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</si>
  <si>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</si>
  <si>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</si>
  <si>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</si>
  <si>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</si>
  <si>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</si>
  <si>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</si>
  <si>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</si>
  <si>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</si>
  <si>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</si>
  <si>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</si>
  <si>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</si>
  <si>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</si>
  <si>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</si>
  <si>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</si>
  <si>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</si>
  <si>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</si>
  <si>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</si>
  <si>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</si>
  <si>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</si>
  <si>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</si>
  <si>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</si>
  <si>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</si>
  <si>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</si>
  <si>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</si>
  <si>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</si>
  <si>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</si>
  <si>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</si>
  <si>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</si>
  <si>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</si>
  <si>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</si>
  <si>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</si>
  <si>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</si>
  <si>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</si>
  <si>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</si>
  <si>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</si>
  <si>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</si>
  <si>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</si>
  <si>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</si>
  <si>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</si>
  <si>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</si>
  <si>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</si>
  <si>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</si>
  <si>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</si>
  <si>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</si>
  <si>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</si>
  <si>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</si>
  <si>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</si>
  <si>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</si>
  <si>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</si>
  <si>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</si>
  <si>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</si>
  <si>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</si>
  <si>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</si>
  <si>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</si>
  <si>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</si>
  <si>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</si>
  <si>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</si>
  <si>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</si>
  <si>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</si>
  <si>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</si>
  <si>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</si>
  <si>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</si>
  <si>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</si>
  <si>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</si>
  <si>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</si>
  <si>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</si>
  <si>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</si>
  <si>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</si>
  <si>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</si>
  <si>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</si>
  <si>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</si>
  <si>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</si>
  <si>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</si>
  <si>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</si>
  <si>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</si>
  <si>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</si>
  <si>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</si>
  <si>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</si>
  <si>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</si>
  <si>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</si>
  <si>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</si>
  <si>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</si>
  <si>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</si>
  <si>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</si>
  <si>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</si>
  <si>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</si>
  <si>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</si>
  <si>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</si>
  <si>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</si>
  <si>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</si>
  <si>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</si>
  <si>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</si>
  <si>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</si>
  <si>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</si>
  <si>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</si>
  <si>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</si>
  <si>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</si>
  <si>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</si>
  <si>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</si>
  <si>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</si>
  <si>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</si>
  <si>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</si>
  <si>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</si>
  <si>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</si>
  <si>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</si>
  <si>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</si>
  <si>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</si>
  <si>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</si>
  <si>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</si>
  <si>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</si>
  <si>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</si>
  <si>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</si>
  <si>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</si>
  <si>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</si>
  <si>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</si>
  <si>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</si>
  <si>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</si>
  <si>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</si>
  <si>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</si>
  <si>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</si>
  <si>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</si>
  <si>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</si>
  <si>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</si>
  <si>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</si>
  <si>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</si>
  <si>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</si>
  <si>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</si>
  <si>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</si>
  <si>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</si>
  <si>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</si>
  <si>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</si>
  <si>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</si>
  <si>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</si>
  <si>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</si>
  <si>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</si>
  <si>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</si>
  <si>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</si>
  <si>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</si>
  <si>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</si>
  <si>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</si>
  <si>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</si>
  <si>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</si>
  <si>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</si>
  <si>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</si>
  <si>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</si>
  <si>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</si>
  <si>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</si>
  <si>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</si>
  <si>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</si>
  <si>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</si>
  <si>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</si>
  <si>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</si>
  <si>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</si>
  <si>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</si>
  <si>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</si>
  <si>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</si>
  <si>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</si>
  <si>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</si>
  <si>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</si>
  <si>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</si>
  <si>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</si>
  <si>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</si>
  <si>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</si>
  <si>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</si>
  <si>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</si>
  <si>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</si>
  <si>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</si>
  <si>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</si>
  <si>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</si>
  <si>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</si>
  <si>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</si>
  <si>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</si>
  <si>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</si>
  <si>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</si>
  <si>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</si>
  <si>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</si>
  <si>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</si>
  <si>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</si>
  <si>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</si>
  <si>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</si>
  <si>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</si>
  <si>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</si>
  <si>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</si>
  <si>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</si>
  <si>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</si>
  <si>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</si>
  <si>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</si>
  <si>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</si>
  <si>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</si>
  <si>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</si>
  <si>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</si>
  <si>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</si>
  <si>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</si>
  <si>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</si>
  <si>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</si>
  <si>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</si>
  <si>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</si>
  <si>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</si>
  <si>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</si>
  <si>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</si>
  <si>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</si>
  <si>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</si>
  <si>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</si>
  <si>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</si>
  <si>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</si>
  <si>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</si>
  <si>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</si>
  <si>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</si>
  <si>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</si>
  <si>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</si>
  <si>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</si>
  <si>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</si>
  <si>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</si>
  <si>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</si>
  <si>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</si>
  <si>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</si>
  <si>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</si>
  <si>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</si>
  <si>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</si>
  <si>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</si>
  <si>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</si>
  <si>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</si>
  <si>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</si>
  <si>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</si>
  <si>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</si>
  <si>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</si>
  <si>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</si>
  <si>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</si>
  <si>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</si>
  <si>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</si>
  <si>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</si>
  <si>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</si>
  <si>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</si>
  <si>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</si>
  <si>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</si>
  <si>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</si>
  <si>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</si>
  <si>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</si>
  <si>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</si>
  <si>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</si>
  <si>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</si>
  <si>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</si>
  <si>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</si>
  <si>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</si>
  <si>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</si>
  <si>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</si>
  <si>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</si>
  <si>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</si>
  <si>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</si>
  <si>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</si>
  <si>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</si>
  <si>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</si>
  <si>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</si>
  <si>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</si>
  <si>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</si>
  <si>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</si>
  <si>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</si>
  <si>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</si>
  <si>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</si>
  <si>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</si>
  <si>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</si>
  <si>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</si>
  <si>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</si>
  <si>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</si>
  <si>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</si>
  <si>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</si>
  <si>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</si>
  <si>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</si>
  <si>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</si>
  <si>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</si>
  <si>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</si>
  <si>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</si>
  <si>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</si>
  <si>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</si>
  <si>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</si>
  <si>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</si>
  <si>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</si>
  <si>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</si>
  <si>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</si>
  <si>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</si>
  <si>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</si>
  <si>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</si>
  <si>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</si>
  <si>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</si>
  <si>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</si>
  <si>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</si>
  <si>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</si>
  <si>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</si>
  <si>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</si>
  <si>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</si>
  <si>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</si>
  <si>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</si>
  <si>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</si>
  <si>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</si>
  <si>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</si>
  <si>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</si>
  <si>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</si>
  <si>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</si>
  <si>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</si>
  <si>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</si>
  <si>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</si>
  <si>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</si>
  <si>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</si>
  <si>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</si>
  <si>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</si>
  <si>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</si>
  <si>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</si>
  <si>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</si>
  <si>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</si>
  <si>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</si>
  <si>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</si>
  <si>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</si>
  <si>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</si>
  <si>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</si>
  <si>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</si>
  <si>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</si>
  <si>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</si>
  <si>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</si>
  <si>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</si>
  <si>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</si>
  <si>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</si>
  <si>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</si>
  <si>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</si>
  <si>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</si>
  <si>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</si>
  <si>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</si>
  <si>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</si>
  <si>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</si>
  <si>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</si>
  <si>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</si>
  <si>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</si>
  <si>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</si>
  <si>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</si>
  <si>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</si>
  <si>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</si>
  <si>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</si>
  <si>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</si>
  <si>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</si>
  <si>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</si>
  <si>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</si>
  <si>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</si>
  <si>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</si>
  <si>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</si>
  <si>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</si>
  <si>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</si>
  <si>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</si>
  <si>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</si>
  <si>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</si>
  <si>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</si>
  <si>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</si>
  <si>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</si>
  <si>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</si>
  <si>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</si>
  <si>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</si>
  <si>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</si>
  <si>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</si>
  <si>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</si>
  <si>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</si>
  <si>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</si>
  <si>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</si>
  <si>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</si>
  <si>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</si>
  <si>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</si>
  <si>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</si>
  <si>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</si>
  <si>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</si>
  <si>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</si>
  <si>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</si>
  <si>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</si>
  <si>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</si>
  <si>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</si>
  <si>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</si>
  <si>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</si>
  <si>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</si>
  <si>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</si>
  <si>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</si>
  <si>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</si>
  <si>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</si>
  <si>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</si>
  <si>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</si>
  <si>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</si>
  <si>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</si>
  <si>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</si>
  <si>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</si>
  <si>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</si>
  <si>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</si>
  <si>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</si>
  <si>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</si>
  <si>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</si>
  <si>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</si>
  <si>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</si>
  <si>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</si>
  <si>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</si>
  <si>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</si>
  <si>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</si>
  <si>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</si>
  <si>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</si>
  <si>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</si>
  <si>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</si>
  <si>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</si>
  <si>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</si>
  <si>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</si>
  <si>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</si>
  <si>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</si>
  <si>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</si>
  <si>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</si>
  <si>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</si>
  <si>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</si>
  <si>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</si>
  <si>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</si>
  <si>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</si>
  <si>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</si>
  <si>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</si>
  <si>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</si>
  <si>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</si>
  <si>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</si>
  <si>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</si>
  <si>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</si>
  <si>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</si>
  <si>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</si>
  <si>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</si>
  <si>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</si>
  <si>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</si>
  <si>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</si>
  <si>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</si>
  <si>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</si>
  <si>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</si>
  <si>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</si>
  <si>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</si>
  <si>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</si>
  <si>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</si>
  <si>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</si>
  <si>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</si>
  <si>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</si>
  <si>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</si>
  <si>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</si>
  <si>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</si>
  <si>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</si>
  <si>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</si>
  <si>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</si>
  <si>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</si>
  <si>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</si>
  <si>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</si>
  <si>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</si>
  <si>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</si>
  <si>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</si>
  <si>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</si>
  <si>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</si>
  <si>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</si>
  <si>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</si>
  <si>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</si>
  <si>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</si>
  <si>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</si>
  <si>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</si>
  <si>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</si>
  <si>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</si>
  <si>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</si>
  <si>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</si>
  <si>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</si>
  <si>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</si>
  <si>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</si>
  <si>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</si>
  <si>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</si>
  <si>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</si>
  <si>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</si>
  <si>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</si>
  <si>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</si>
  <si>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</si>
  <si>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</si>
  <si>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</si>
  <si>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</si>
  <si>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</si>
  <si>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</si>
  <si>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</si>
  <si>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</si>
  <si>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</si>
  <si>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</si>
  <si>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</si>
  <si>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</si>
  <si>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</si>
  <si>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</si>
  <si>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</si>
  <si>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</si>
  <si>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</si>
  <si>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</si>
  <si>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</si>
  <si>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</si>
  <si>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</si>
  <si>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</si>
  <si>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</si>
  <si>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</si>
  <si>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</si>
  <si>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</si>
  <si>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</si>
  <si>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</si>
  <si>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</si>
  <si>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</si>
  <si>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</si>
  <si>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</si>
  <si>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</si>
  <si>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</si>
  <si>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</si>
  <si>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</si>
  <si>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</si>
  <si>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</si>
  <si>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</si>
  <si>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</si>
  <si>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</si>
  <si>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</si>
  <si>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</si>
  <si>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</si>
  <si>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</si>
  <si>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</si>
  <si>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</si>
  <si>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</si>
  <si>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</si>
  <si>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</si>
  <si>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</si>
  <si>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</si>
  <si>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</si>
  <si>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</si>
  <si>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</si>
  <si>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</si>
  <si>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</si>
  <si>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</si>
  <si>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</si>
  <si>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</si>
  <si>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</si>
  <si>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</si>
  <si>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</si>
  <si>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</si>
  <si>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</si>
  <si>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</si>
  <si>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</si>
  <si>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</si>
  <si>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</si>
  <si>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</si>
  <si>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</si>
  <si>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</si>
  <si>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</si>
  <si>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</si>
  <si>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</si>
  <si>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</si>
  <si>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</si>
  <si>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</si>
  <si>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</si>
  <si>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</si>
  <si>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</si>
  <si>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</si>
  <si>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</si>
  <si>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</si>
  <si>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</si>
  <si>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</si>
  <si>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</si>
  <si>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</si>
  <si>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</si>
  <si>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</si>
  <si>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</si>
  <si>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</si>
  <si>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</si>
  <si>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</si>
  <si>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</si>
  <si>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</si>
  <si>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</si>
  <si>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</si>
  <si>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</si>
  <si>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</si>
  <si>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</si>
  <si>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</si>
  <si>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</si>
  <si>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</si>
  <si>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</si>
  <si>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</si>
  <si>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</si>
  <si>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</si>
  <si>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</si>
  <si>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</si>
  <si>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</si>
  <si>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</si>
  <si>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</si>
  <si>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</si>
  <si>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</si>
  <si>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</si>
  <si>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</si>
  <si>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</si>
  <si>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</si>
  <si>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</si>
  <si>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</si>
  <si>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</si>
  <si>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</si>
  <si>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</si>
  <si>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</si>
  <si>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</si>
  <si>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</si>
  <si>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</si>
  <si>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</si>
  <si>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</si>
  <si>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</si>
  <si>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</si>
  <si>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</si>
  <si>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</si>
  <si>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</si>
  <si>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</si>
  <si>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</si>
  <si>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</si>
  <si>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</si>
  <si>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</si>
  <si>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</si>
  <si>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</si>
  <si>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</si>
  <si>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</si>
  <si>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</si>
  <si>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</si>
  <si>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</si>
  <si>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</si>
  <si>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</si>
  <si>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</si>
  <si>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</si>
  <si>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</si>
  <si>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</si>
  <si>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</si>
  <si>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</si>
  <si>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</si>
  <si>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</si>
  <si>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</si>
  <si>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</si>
  <si>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</si>
  <si>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</si>
  <si>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</si>
  <si>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</si>
  <si>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</si>
  <si>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</si>
  <si>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</si>
  <si>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</si>
  <si>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</si>
  <si>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</si>
  <si>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</si>
  <si>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</si>
  <si>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</si>
  <si>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</si>
  <si>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</si>
  <si>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</si>
  <si>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</si>
  <si>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</si>
  <si>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</si>
  <si>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</si>
  <si>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</si>
  <si>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</si>
  <si>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</si>
  <si>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</si>
  <si>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</si>
  <si>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</si>
  <si>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</si>
  <si>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</si>
  <si>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</si>
  <si>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</si>
  <si>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</si>
  <si>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</si>
  <si>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</si>
  <si>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</si>
  <si>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</si>
  <si>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</si>
  <si>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</si>
  <si>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</si>
  <si>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</si>
  <si>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</si>
  <si>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</si>
  <si>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</si>
  <si>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</si>
  <si>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</si>
  <si>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</si>
  <si>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</si>
  <si>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</si>
  <si>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</si>
  <si>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</si>
  <si>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</si>
  <si>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</si>
  <si>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</si>
  <si>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</si>
  <si>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</si>
  <si>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</si>
  <si>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</si>
  <si>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</si>
  <si>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</si>
  <si>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</si>
  <si>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</si>
  <si>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</si>
  <si>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</si>
  <si>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</si>
  <si>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</si>
  <si>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</si>
  <si>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</si>
  <si>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</si>
  <si>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</si>
  <si>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</si>
  <si>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</si>
  <si>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</si>
  <si>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</si>
  <si>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</si>
  <si>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</si>
  <si>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</si>
  <si>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</si>
  <si>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</si>
  <si>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</si>
  <si>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</si>
  <si>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</si>
  <si>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</si>
  <si>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</si>
  <si>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</si>
  <si>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</si>
  <si>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</si>
  <si>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</si>
  <si>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</si>
  <si>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</si>
  <si>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</si>
  <si>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</si>
  <si>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</si>
  <si>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</si>
  <si>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</si>
  <si>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</si>
  <si>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</si>
  <si>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</si>
  <si>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</si>
  <si>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</si>
  <si>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</si>
  <si>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</si>
  <si>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</si>
  <si>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</si>
  <si>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</si>
  <si>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</si>
  <si>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</si>
  <si>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</si>
  <si>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</si>
  <si>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</si>
  <si>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</si>
  <si>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</si>
  <si>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</si>
  <si>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</si>
  <si>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</si>
  <si>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</si>
  <si>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</si>
  <si>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</si>
  <si>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</si>
  <si>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</si>
  <si>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</si>
  <si>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</si>
  <si>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</si>
  <si>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</si>
  <si>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</si>
  <si>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</si>
  <si>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</si>
  <si>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</si>
  <si>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</si>
  <si>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</si>
  <si>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</si>
  <si>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</si>
  <si>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</si>
  <si>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</si>
  <si>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</si>
  <si>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</si>
  <si>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</si>
  <si>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</si>
  <si>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</si>
  <si>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</si>
  <si>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</si>
  <si>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</si>
  <si>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</si>
  <si>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</si>
  <si>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</si>
  <si>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</si>
  <si>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</si>
  <si>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</si>
  <si>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</si>
  <si>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</si>
  <si>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</si>
  <si>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</si>
  <si>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</si>
  <si>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</si>
  <si>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</si>
  <si>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</si>
  <si>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</si>
  <si>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</si>
  <si>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</si>
  <si>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</si>
  <si>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</si>
  <si>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</si>
  <si>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</si>
  <si>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</si>
  <si>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</si>
  <si>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</si>
  <si>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</si>
  <si>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</si>
  <si>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</si>
  <si>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</si>
  <si>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</si>
  <si>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</si>
  <si>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</si>
  <si>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</si>
  <si>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</si>
  <si>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</si>
  <si>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</si>
  <si>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</si>
  <si>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</si>
  <si>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</si>
  <si>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</si>
  <si>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</si>
  <si>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</si>
  <si>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</si>
  <si>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</si>
  <si>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</si>
  <si>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</si>
  <si>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</si>
  <si>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</si>
  <si>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</si>
  <si>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</si>
  <si>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</si>
  <si>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</si>
  <si>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</si>
  <si>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</si>
  <si>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</si>
  <si>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</si>
  <si>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</si>
  <si>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</si>
  <si>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</si>
  <si>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</si>
  <si>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</si>
  <si>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</si>
  <si>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</si>
  <si>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</si>
  <si>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</si>
  <si>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</si>
  <si>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</si>
  <si>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</si>
  <si>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</si>
  <si>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</si>
  <si>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</si>
  <si>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</si>
  <si>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</si>
  <si>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</si>
  <si>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</si>
  <si>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</si>
  <si>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</si>
  <si>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</si>
  <si>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</si>
  <si>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</si>
  <si>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</si>
  <si>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</si>
  <si>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</si>
  <si>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</si>
  <si>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</si>
  <si>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</si>
  <si>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</si>
  <si>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</si>
  <si>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</si>
  <si>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</si>
  <si>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</si>
  <si>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</si>
  <si>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</si>
  <si>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</si>
  <si>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</si>
  <si>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</si>
  <si>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</si>
  <si>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</si>
  <si>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</si>
  <si>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</si>
  <si>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</si>
  <si>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</si>
  <si>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</si>
  <si>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</si>
  <si>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</si>
  <si>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</si>
  <si>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</si>
  <si>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</si>
  <si>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</si>
  <si>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</si>
  <si>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</si>
  <si>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</si>
  <si>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</si>
  <si>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</si>
  <si>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</si>
  <si>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</si>
  <si>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</si>
  <si>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</si>
  <si>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</si>
  <si>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</si>
  <si>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</si>
  <si>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</si>
  <si>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</si>
  <si>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</si>
  <si>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</si>
  <si>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</si>
  <si>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</si>
  <si>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</si>
  <si>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</si>
  <si>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</si>
  <si>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</si>
  <si>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</si>
  <si>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</si>
  <si>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</si>
  <si>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</si>
  <si>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</si>
  <si>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</si>
  <si>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</si>
  <si>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</si>
  <si>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</si>
  <si>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</si>
  <si>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</si>
  <si>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</si>
  <si>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</si>
  <si>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</si>
  <si>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</si>
  <si>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</si>
  <si>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</si>
  <si>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</si>
  <si>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</si>
  <si>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</si>
  <si>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</si>
  <si>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</si>
  <si>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</si>
  <si>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</si>
  <si>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</si>
  <si>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</si>
  <si>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</si>
  <si>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</si>
  <si>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</si>
  <si>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</si>
  <si>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</si>
  <si>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</si>
  <si>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</si>
  <si>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</si>
  <si>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</si>
  <si>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</si>
  <si>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</si>
  <si>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</si>
  <si>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</si>
  <si>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</si>
  <si>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</si>
  <si>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</si>
  <si>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</si>
  <si>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</si>
  <si>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</si>
  <si>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</si>
  <si>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</si>
  <si>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</si>
  <si>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</si>
  <si>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</si>
  <si>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</si>
  <si>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</si>
  <si>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</si>
  <si>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</si>
  <si>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</si>
  <si>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</si>
  <si>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</si>
  <si>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</si>
  <si>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</si>
  <si>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</si>
  <si>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</si>
  <si>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</si>
  <si>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</si>
  <si>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</si>
  <si>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</si>
  <si>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</si>
  <si>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</si>
  <si>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</si>
  <si>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</si>
  <si>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</si>
  <si>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</si>
  <si>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</si>
  <si>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</si>
  <si>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</si>
  <si>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</si>
  <si>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</si>
  <si>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</si>
  <si>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</si>
  <si>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</si>
  <si>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</si>
  <si>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</si>
  <si>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</si>
  <si>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</si>
  <si>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</si>
  <si>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</si>
  <si>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</si>
  <si>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</si>
  <si>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</si>
  <si>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</si>
  <si>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</si>
  <si>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</si>
  <si>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</si>
  <si>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</si>
  <si>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</si>
  <si>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</si>
  <si>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</si>
  <si>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</si>
  <si>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</si>
  <si>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</si>
  <si>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</si>
  <si>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</si>
  <si>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</si>
  <si>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</si>
  <si>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</si>
  <si>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</si>
  <si>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</si>
  <si>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</si>
  <si>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</si>
  <si>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</si>
  <si>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</si>
  <si>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</si>
  <si>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</si>
  <si>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</si>
  <si>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</si>
  <si>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</si>
  <si>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</si>
  <si>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</si>
  <si>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</si>
  <si>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</si>
  <si>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</si>
  <si>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</si>
  <si>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</si>
  <si>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</si>
  <si>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</si>
  <si>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</si>
  <si>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</si>
  <si>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</si>
  <si>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</si>
  <si>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</si>
  <si>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</si>
  <si>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</si>
  <si>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</si>
  <si>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</si>
  <si>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</si>
  <si>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</si>
  <si>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</si>
  <si>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</si>
  <si>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</si>
  <si>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</si>
  <si>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</si>
  <si>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</si>
  <si>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</si>
  <si>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</si>
  <si>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</si>
  <si>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</si>
  <si>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</si>
  <si>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</si>
  <si>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</si>
  <si>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</si>
  <si>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</si>
  <si>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</si>
  <si>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</si>
  <si>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</si>
  <si>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</si>
  <si>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</si>
  <si>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</si>
  <si>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</si>
  <si>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</si>
  <si>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</si>
  <si>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</si>
  <si>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</si>
  <si>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</si>
  <si>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</si>
  <si>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</si>
  <si>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</si>
  <si>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</si>
  <si>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</si>
  <si>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</si>
  <si>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</si>
  <si>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</si>
  <si>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</si>
  <si>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</si>
  <si>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</si>
  <si>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</si>
  <si>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</si>
  <si>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</si>
  <si>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</si>
  <si>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</si>
  <si>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</si>
  <si>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</si>
  <si>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</si>
  <si>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</si>
  <si>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</si>
  <si>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</si>
  <si>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</si>
  <si>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</si>
  <si>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</si>
  <si>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</si>
  <si>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</si>
  <si>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</si>
  <si>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</si>
  <si>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</si>
  <si>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</si>
  <si>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</si>
  <si>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</si>
  <si>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</si>
  <si>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</si>
  <si>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</si>
  <si>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</si>
  <si>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</si>
  <si>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</si>
  <si>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</si>
  <si>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</si>
  <si>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</si>
  <si>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</si>
  <si>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</si>
  <si>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</si>
  <si>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</si>
  <si>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</si>
  <si>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</si>
  <si>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</si>
  <si>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</si>
  <si>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</si>
  <si>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</si>
  <si>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</si>
  <si>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</si>
  <si>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</si>
  <si>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</si>
  <si>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</si>
  <si>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</si>
  <si>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</si>
  <si>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</si>
  <si>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</si>
  <si>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</si>
  <si>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</si>
  <si>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</si>
  <si>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</si>
  <si>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</si>
  <si>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</si>
  <si>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</si>
  <si>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</si>
  <si>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</si>
  <si>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</si>
  <si>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</si>
  <si>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</si>
  <si>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</si>
  <si>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</si>
  <si>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</si>
  <si>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</si>
  <si>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</si>
  <si>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</si>
  <si>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</si>
  <si>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</si>
  <si>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</si>
  <si>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</si>
  <si>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</si>
  <si>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</si>
  <si>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</si>
  <si>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</si>
  <si>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</si>
  <si>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</si>
  <si>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</si>
  <si>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</si>
  <si>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</si>
  <si>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</si>
  <si>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</si>
  <si>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</si>
  <si>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</si>
  <si>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</si>
  <si>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</si>
  <si>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</si>
  <si>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</si>
  <si>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</si>
  <si>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</si>
  <si>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</si>
  <si>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</si>
  <si>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</si>
  <si>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</si>
  <si>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</si>
  <si>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</si>
  <si>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</si>
  <si>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</si>
  <si>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</si>
  <si>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</si>
  <si>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</si>
  <si>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</si>
  <si>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</si>
  <si>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</si>
  <si>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</si>
  <si>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</si>
  <si>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</si>
  <si>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</si>
  <si>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</si>
  <si>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</si>
  <si>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</si>
  <si>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</si>
  <si>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</si>
  <si>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</si>
  <si>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</si>
  <si>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</si>
  <si>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</si>
  <si>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</si>
  <si>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</si>
  <si>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</si>
  <si>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</si>
  <si>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</si>
  <si>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</si>
  <si>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</si>
  <si>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</si>
  <si>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</si>
  <si>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</si>
  <si>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</si>
  <si>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</si>
  <si>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</si>
  <si>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</si>
  <si>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</si>
  <si>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</si>
  <si>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</si>
  <si>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</si>
  <si>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</si>
  <si>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</si>
  <si>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</si>
  <si>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</si>
  <si>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</si>
  <si>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</si>
  <si>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</si>
  <si>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</si>
  <si>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</si>
  <si>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</si>
  <si>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</si>
  <si>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</si>
  <si>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</si>
  <si>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</si>
  <si>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</si>
  <si>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</si>
  <si>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</si>
  <si>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</si>
  <si>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</si>
  <si>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</si>
  <si>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</si>
  <si>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</si>
  <si>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</si>
  <si>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</si>
  <si>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</si>
  <si>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</si>
  <si>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</si>
  <si>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</si>
  <si>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</si>
  <si>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</si>
  <si>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</si>
  <si>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</si>
  <si>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</si>
  <si>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</si>
  <si>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</si>
  <si>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</si>
  <si>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</si>
  <si>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</si>
  <si>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</si>
  <si>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</si>
  <si>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</si>
  <si>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</si>
  <si>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</si>
  <si>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</si>
  <si>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</si>
  <si>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</si>
  <si>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</si>
  <si>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</si>
  <si>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</si>
  <si>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</si>
  <si>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</si>
  <si>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</si>
  <si>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</si>
  <si>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</si>
  <si>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</si>
  <si>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</si>
  <si>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</si>
  <si>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</si>
  <si>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</si>
  <si>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</si>
  <si>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</si>
  <si>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</si>
  <si>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</si>
  <si>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</si>
  <si>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</si>
  <si>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</si>
  <si>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</si>
  <si>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</si>
  <si>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</si>
  <si>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</si>
  <si>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</si>
  <si>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</si>
  <si>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</si>
  <si>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</si>
  <si>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</si>
  <si>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</si>
  <si>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</si>
  <si>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</si>
  <si>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</si>
  <si>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</si>
  <si>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</si>
  <si>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</si>
  <si>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</si>
  <si>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</si>
  <si>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</si>
  <si>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</si>
  <si>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</si>
  <si>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</si>
  <si>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</si>
  <si>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</si>
  <si>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</si>
  <si>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</si>
  <si>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</si>
  <si>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</si>
  <si>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</si>
  <si>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</si>
  <si>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</si>
  <si>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</si>
  <si>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</si>
  <si>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</si>
  <si>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</si>
  <si>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</si>
  <si>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</si>
  <si>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</si>
  <si>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</si>
  <si>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</si>
  <si>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</si>
  <si>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</si>
  <si>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</si>
  <si>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</si>
  <si>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</si>
  <si>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</si>
  <si>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</si>
  <si>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</si>
  <si>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</si>
  <si>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</si>
  <si>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</si>
  <si>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</si>
  <si>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</si>
  <si>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</si>
  <si>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</si>
  <si>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</si>
  <si>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</si>
  <si>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</si>
  <si>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</si>
  <si>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</si>
  <si>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</si>
  <si>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</si>
  <si>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</si>
  <si>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</si>
  <si>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</si>
  <si>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</si>
  <si>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</si>
  <si>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</si>
  <si>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</si>
  <si>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</si>
  <si>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</si>
  <si>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</si>
  <si>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</si>
  <si>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</si>
  <si>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</si>
  <si>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</si>
  <si>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</si>
  <si>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</si>
  <si>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</si>
  <si>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</si>
  <si>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</si>
  <si>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</si>
  <si>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</si>
  <si>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</si>
  <si>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</si>
  <si>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</si>
  <si>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</si>
  <si>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</si>
  <si>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</si>
  <si>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</si>
  <si>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</si>
  <si>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</si>
  <si>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</si>
  <si>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</si>
  <si>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</si>
  <si>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</si>
  <si>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</si>
  <si>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</si>
  <si>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</si>
  <si>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</si>
  <si>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</si>
  <si>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</si>
  <si>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</si>
  <si>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</si>
  <si>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</si>
  <si>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</si>
  <si>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</si>
  <si>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</si>
  <si>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</si>
  <si>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</si>
  <si>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</si>
  <si>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</si>
  <si>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</si>
  <si>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</si>
  <si>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</si>
  <si>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</si>
  <si>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</si>
  <si>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</si>
  <si>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</si>
  <si>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</si>
  <si>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</si>
  <si>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</si>
  <si>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</si>
  <si>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</si>
  <si>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</si>
  <si>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</si>
  <si>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</si>
  <si>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</si>
  <si>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</si>
  <si>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</si>
  <si>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</si>
  <si>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</si>
  <si>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</si>
  <si>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</si>
  <si>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</si>
  <si>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</si>
  <si>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</si>
  <si>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</si>
  <si>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</si>
  <si>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</si>
  <si>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</si>
  <si>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</si>
  <si>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</si>
  <si>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</si>
  <si>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</si>
  <si>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</si>
  <si>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</si>
  <si>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</si>
  <si>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</si>
  <si>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</si>
  <si>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</si>
  <si>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</si>
  <si>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</si>
  <si>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</si>
  <si>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</si>
  <si>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</si>
  <si>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</si>
  <si>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</si>
  <si>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</si>
  <si>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</si>
  <si>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</si>
  <si>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</si>
  <si>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</si>
  <si>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</si>
  <si>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</si>
  <si>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</si>
  <si>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</si>
  <si>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</si>
  <si>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</si>
  <si>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</si>
  <si>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</si>
  <si>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</si>
  <si>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</si>
  <si>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</si>
  <si>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</si>
  <si>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</si>
  <si>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</si>
  <si>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</si>
  <si>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</si>
  <si>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</si>
  <si>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</si>
  <si>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</si>
  <si>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</si>
  <si>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</si>
  <si>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</si>
  <si>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</si>
  <si>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</si>
  <si>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</si>
  <si>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</si>
  <si>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</si>
  <si>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</si>
  <si>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</si>
  <si>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</si>
  <si>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</si>
  <si>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</si>
  <si>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</si>
  <si>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</si>
  <si>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</si>
  <si>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</si>
  <si>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</si>
  <si>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</si>
  <si>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</si>
  <si>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</si>
  <si>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</si>
  <si>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</si>
  <si>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</si>
  <si>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</si>
  <si>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</si>
  <si>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</si>
  <si>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</si>
  <si>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</si>
  <si>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</si>
  <si>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</si>
  <si>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</si>
  <si>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</si>
  <si>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</si>
  <si>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</si>
  <si>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</si>
  <si>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</si>
  <si>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</si>
  <si>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</si>
  <si>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</si>
  <si>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</si>
  <si>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</si>
  <si>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</si>
  <si>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</si>
  <si>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</si>
  <si>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</si>
  <si>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</si>
  <si>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</si>
  <si>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</si>
  <si>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</si>
  <si>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</si>
  <si>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</si>
  <si>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</si>
  <si>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</si>
  <si>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</si>
  <si>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</si>
  <si>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</si>
  <si>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</si>
  <si>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</si>
  <si>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</si>
  <si>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</si>
  <si>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</si>
  <si>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</si>
  <si>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</si>
  <si>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</si>
  <si>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</si>
  <si>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</si>
  <si>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</si>
  <si>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</si>
  <si>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</si>
  <si>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</si>
  <si>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</si>
  <si>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</si>
  <si>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</si>
  <si>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</si>
  <si>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</si>
  <si>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</si>
  <si>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</si>
  <si>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</si>
  <si>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</si>
  <si>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</si>
  <si>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</si>
  <si>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</si>
  <si>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</si>
  <si>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</si>
  <si>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</si>
  <si>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</si>
  <si>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</si>
  <si>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</si>
  <si>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</si>
  <si>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</si>
  <si>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</si>
  <si>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</si>
  <si>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</si>
  <si>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</si>
  <si>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</si>
  <si>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</si>
  <si>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</si>
  <si>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</si>
  <si>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</si>
  <si>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</si>
  <si>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</si>
  <si>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</si>
  <si>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</si>
  <si>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</si>
  <si>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</si>
  <si>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</si>
  <si>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</si>
  <si>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</si>
  <si>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</si>
  <si>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</si>
  <si>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</si>
  <si>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</si>
  <si>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</si>
  <si>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</si>
  <si>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</si>
  <si>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</si>
  <si>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</si>
  <si>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</si>
  <si>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</si>
  <si>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</si>
  <si>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</si>
  <si>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</si>
  <si>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</si>
  <si>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</si>
  <si>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</si>
  <si>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</si>
  <si>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</si>
  <si>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</si>
  <si>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</si>
  <si>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</si>
  <si>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</si>
  <si>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</si>
  <si>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</si>
  <si>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</si>
  <si>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</si>
  <si>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</si>
  <si>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</si>
  <si>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</si>
  <si>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</si>
  <si>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</si>
  <si>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</si>
  <si>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</si>
  <si>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</si>
  <si>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</si>
  <si>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</si>
  <si>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</si>
  <si>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</si>
  <si>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</si>
  <si>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</si>
  <si>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</si>
  <si>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</si>
  <si>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</si>
  <si>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</si>
  <si>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</si>
  <si>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</si>
  <si>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</si>
  <si>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</si>
  <si>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</si>
  <si>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</si>
  <si>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</si>
  <si>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</si>
  <si>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</si>
  <si>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</si>
  <si>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</si>
  <si>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</si>
  <si>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</si>
  <si>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</si>
  <si>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</si>
  <si>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</si>
  <si>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</si>
  <si>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</si>
  <si>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</si>
  <si>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</si>
  <si>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</si>
  <si>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</si>
  <si>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</si>
  <si>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</si>
  <si>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</si>
  <si>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</si>
  <si>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</si>
  <si>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</si>
  <si>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</si>
  <si>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</si>
  <si>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</si>
  <si>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</si>
  <si>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</si>
  <si>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</si>
  <si>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</si>
  <si>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</si>
  <si>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</si>
  <si>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</si>
  <si>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</si>
  <si>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</si>
  <si>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</si>
  <si>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</si>
  <si>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</si>
  <si>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</si>
  <si>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</si>
  <si>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</si>
  <si>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</si>
  <si>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</si>
  <si>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</si>
  <si>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</si>
  <si>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</si>
  <si>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</si>
  <si>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</si>
  <si>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</si>
  <si>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</si>
  <si>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</si>
  <si>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</si>
  <si>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</si>
  <si>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</si>
  <si>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</si>
  <si>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</si>
  <si>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</si>
  <si>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</si>
  <si>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</si>
  <si>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</si>
  <si>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</si>
  <si>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</si>
  <si>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</si>
  <si>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</si>
  <si>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</si>
  <si>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</si>
  <si>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</si>
  <si>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</si>
  <si>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</si>
  <si>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</si>
  <si>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</si>
  <si>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</si>
  <si>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</si>
  <si>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</si>
  <si>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</si>
  <si>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</si>
  <si>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</si>
  <si>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</si>
  <si>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</si>
  <si>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</si>
  <si>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</si>
  <si>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</si>
  <si>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</si>
  <si>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</si>
  <si>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</si>
  <si>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</si>
  <si>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</si>
  <si>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</si>
  <si>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</si>
  <si>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</si>
  <si>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</si>
  <si>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</si>
  <si>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</si>
  <si>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</si>
  <si>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</si>
  <si>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</si>
  <si>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</si>
  <si>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</si>
  <si>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</si>
  <si>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</si>
  <si>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</si>
  <si>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</si>
  <si>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</si>
  <si>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</si>
  <si>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</si>
  <si>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</si>
  <si>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</si>
  <si>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</si>
  <si>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</si>
  <si>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</si>
  <si>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</si>
  <si>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</si>
  <si>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</si>
  <si>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</si>
  <si>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</si>
  <si>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</si>
  <si>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</si>
  <si>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</si>
  <si>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</si>
  <si>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</si>
  <si>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</si>
  <si>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</si>
  <si>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</si>
  <si>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</si>
  <si>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</si>
  <si>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</si>
  <si>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</si>
  <si>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</si>
  <si>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</si>
  <si>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</si>
  <si>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</si>
  <si>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</si>
  <si>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</si>
  <si>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</si>
  <si>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</si>
  <si>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</si>
  <si>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</si>
  <si>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</si>
  <si>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</si>
  <si>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</si>
  <si>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</si>
  <si>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</si>
  <si>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</si>
  <si>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</si>
  <si>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</si>
  <si>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</si>
  <si>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</si>
  <si>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</si>
  <si>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</si>
  <si>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</si>
  <si>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</si>
  <si>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</si>
  <si>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</si>
  <si>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</si>
  <si>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</si>
  <si>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</si>
  <si>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</si>
  <si>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</si>
  <si>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</si>
  <si>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</si>
  <si>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</si>
  <si>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</si>
  <si>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</si>
  <si>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</si>
  <si>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</si>
  <si>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</si>
  <si>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</si>
  <si>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</si>
  <si>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</si>
  <si>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</si>
  <si>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</si>
  <si>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</si>
  <si>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</si>
  <si>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</si>
  <si>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</si>
  <si>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</si>
  <si>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</si>
  <si>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</si>
  <si>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</si>
  <si>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</si>
  <si>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</si>
  <si>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</si>
  <si>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</si>
  <si>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</si>
  <si>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</si>
  <si>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</si>
  <si>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</si>
  <si>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</si>
  <si>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</si>
  <si>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</si>
  <si>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</si>
  <si>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</si>
  <si>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</si>
  <si>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</si>
  <si>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</si>
  <si>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</si>
  <si>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</si>
  <si>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</si>
  <si>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</si>
  <si>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</si>
  <si>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</si>
  <si>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</si>
  <si>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</si>
  <si>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</si>
  <si>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</si>
  <si>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</si>
  <si>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</si>
  <si>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</si>
  <si>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</si>
  <si>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</si>
  <si>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</si>
  <si>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</si>
  <si>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</si>
  <si>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</si>
  <si>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</si>
  <si>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</si>
  <si>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</si>
  <si>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</si>
  <si>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</si>
  <si>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</si>
  <si>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</si>
  <si>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</si>
  <si>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</si>
  <si>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</si>
  <si>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</si>
  <si>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</si>
  <si>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</si>
  <si>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</si>
  <si>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</si>
  <si>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</si>
  <si>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</si>
  <si>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</si>
  <si>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</si>
  <si>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</si>
  <si>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</si>
  <si>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</si>
  <si>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</si>
  <si>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</si>
  <si>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</si>
  <si>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</si>
  <si>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</si>
  <si>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</si>
  <si>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</si>
  <si>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</si>
  <si>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</si>
  <si>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</si>
  <si>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</si>
  <si>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</si>
  <si>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</si>
  <si>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</si>
  <si>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</si>
  <si>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</si>
  <si>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</si>
  <si>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</si>
  <si>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</si>
  <si>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</si>
  <si>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</si>
  <si>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</si>
  <si>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</si>
  <si>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</si>
  <si>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</si>
  <si>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</si>
  <si>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</si>
  <si>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</si>
  <si>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</si>
  <si>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</si>
  <si>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</si>
  <si>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</si>
  <si>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</si>
  <si>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</si>
  <si>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</si>
  <si>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</si>
  <si>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</si>
  <si>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</si>
  <si>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</si>
  <si>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</si>
  <si>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</si>
  <si>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</si>
  <si>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</si>
  <si>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</si>
  <si>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</si>
  <si>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</si>
  <si>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</si>
  <si>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</si>
  <si>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</si>
  <si>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</si>
  <si>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</si>
  <si>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</si>
  <si>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</si>
  <si>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</si>
  <si>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</si>
  <si>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</si>
  <si>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</si>
  <si>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</si>
  <si>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</si>
  <si>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</si>
  <si>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</si>
  <si>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</si>
  <si>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</si>
  <si>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</si>
  <si>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</si>
  <si>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</si>
  <si>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</si>
  <si>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</si>
  <si>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</si>
  <si>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</si>
  <si>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</si>
  <si>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</si>
  <si>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</si>
  <si>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</si>
  <si>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</si>
  <si>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</si>
  <si>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</si>
  <si>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</si>
  <si>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</si>
  <si>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</si>
  <si>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</si>
  <si>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</si>
  <si>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</si>
  <si>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</si>
  <si>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</si>
  <si>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</si>
  <si>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</si>
  <si>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</si>
  <si>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</si>
  <si>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</si>
  <si>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</si>
  <si>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</si>
  <si>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</si>
  <si>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</si>
  <si>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</si>
  <si>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</si>
  <si>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</si>
  <si>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</si>
  <si>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</si>
  <si>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</si>
  <si>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</si>
  <si>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</si>
  <si>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</si>
  <si>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</si>
  <si>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</si>
  <si>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</si>
  <si>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</si>
  <si>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</si>
  <si>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</si>
  <si>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</si>
  <si>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</si>
  <si>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</si>
  <si>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</si>
  <si>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</si>
  <si>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</si>
  <si>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</si>
  <si>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</si>
  <si>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</si>
  <si>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</si>
  <si>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</si>
  <si>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</si>
  <si>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</si>
  <si>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</si>
  <si>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</si>
  <si>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</si>
  <si>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</si>
  <si>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</si>
  <si>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</si>
  <si>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</si>
  <si>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</si>
  <si>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</si>
  <si>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</si>
  <si>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</si>
  <si>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</si>
  <si>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</si>
  <si>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</si>
  <si>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</si>
  <si>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</si>
  <si>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</si>
  <si>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</si>
  <si>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</si>
  <si>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</si>
  <si>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</si>
  <si>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</si>
  <si>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</si>
  <si>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</si>
  <si>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</si>
  <si>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</si>
  <si>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</si>
  <si>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</si>
  <si>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</si>
  <si>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</si>
  <si>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</si>
  <si>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</si>
  <si>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</si>
  <si>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</si>
  <si>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</si>
  <si>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</si>
  <si>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</si>
  <si>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</si>
  <si>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</si>
  <si>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</si>
  <si>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</si>
  <si>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</si>
  <si>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</si>
  <si>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</si>
  <si>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</si>
  <si>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</si>
  <si>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</si>
  <si>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</si>
  <si>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</si>
  <si>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</si>
  <si>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</si>
  <si>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</si>
  <si>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</si>
  <si>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</si>
  <si>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</si>
  <si>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</si>
  <si>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</si>
  <si>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</si>
  <si>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</si>
  <si>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</si>
  <si>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</si>
  <si>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</si>
  <si>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</si>
  <si>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</si>
  <si>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</si>
  <si>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</si>
  <si>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</si>
  <si>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</si>
  <si>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</si>
  <si>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</si>
  <si>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</si>
  <si>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</si>
  <si>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</si>
  <si>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</si>
  <si>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</si>
  <si>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</si>
  <si>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</si>
  <si>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</si>
  <si>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</si>
  <si>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</si>
  <si>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</si>
  <si>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</si>
  <si>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</si>
  <si>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</si>
  <si>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</si>
  <si>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</si>
  <si>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</si>
  <si>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</si>
  <si>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</si>
  <si>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</si>
  <si>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</si>
  <si>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</si>
  <si>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</si>
  <si>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</si>
  <si>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</si>
  <si>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</si>
  <si>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</si>
  <si>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</si>
  <si>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</si>
  <si>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</si>
  <si>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</si>
  <si>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</si>
  <si>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</si>
  <si>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</si>
  <si>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</si>
  <si>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</si>
  <si>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</si>
  <si>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</si>
  <si>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</si>
  <si>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</si>
  <si>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</si>
  <si>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</si>
  <si>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</si>
  <si>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</si>
  <si>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</si>
  <si>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</si>
  <si>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</si>
  <si>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</si>
  <si>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</si>
  <si>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</si>
  <si>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</si>
  <si>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</si>
  <si>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</si>
  <si>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</si>
  <si>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</si>
  <si>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</si>
  <si>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</si>
  <si>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</si>
  <si>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</si>
  <si>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</si>
  <si>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</si>
  <si>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</si>
  <si>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</si>
  <si>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</si>
  <si>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</si>
  <si>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</si>
  <si>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</si>
  <si>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</si>
  <si>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</si>
  <si>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</si>
  <si>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</si>
  <si>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</si>
  <si>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</si>
  <si>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</si>
  <si>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</si>
  <si>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</si>
  <si>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</si>
  <si>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</si>
  <si>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</si>
  <si>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</si>
  <si>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</si>
  <si>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</si>
  <si>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</si>
  <si>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</si>
  <si>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</si>
  <si>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</si>
  <si>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</si>
  <si>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</si>
  <si>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</si>
  <si>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</si>
  <si>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</si>
  <si>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</si>
  <si>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</si>
  <si>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</si>
  <si>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</si>
  <si>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</si>
  <si>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</si>
  <si>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</si>
  <si>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</si>
  <si>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</si>
  <si>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</si>
  <si>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</si>
  <si>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</si>
  <si>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</si>
  <si>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</si>
  <si>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</si>
  <si>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</si>
  <si>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</si>
  <si>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</si>
  <si>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</si>
  <si>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</si>
  <si>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</si>
  <si>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</si>
  <si>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</si>
  <si>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</si>
  <si>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</si>
  <si>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</si>
  <si>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</si>
  <si>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</si>
  <si>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</si>
  <si>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</si>
  <si>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</si>
  <si>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</si>
  <si>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</si>
  <si>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</si>
  <si>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</si>
  <si>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</si>
  <si>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</si>
  <si>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</si>
  <si>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</si>
  <si>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</si>
  <si>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</si>
  <si>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</si>
  <si>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</si>
  <si>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</si>
  <si>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</si>
  <si>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</si>
  <si>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</si>
  <si>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</si>
  <si>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</si>
  <si>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</si>
  <si>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</si>
  <si>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</si>
  <si>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</si>
  <si>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</si>
  <si>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</si>
  <si>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</si>
  <si>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</si>
  <si>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</si>
  <si>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</si>
  <si>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</si>
  <si>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</si>
  <si>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</si>
  <si>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</si>
  <si>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</si>
  <si>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</si>
  <si>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</si>
  <si>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</si>
  <si>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</si>
  <si>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</si>
  <si>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</si>
  <si>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</si>
  <si>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</si>
  <si>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</si>
  <si>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</si>
  <si>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</si>
  <si>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</si>
  <si>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</si>
  <si>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</si>
  <si>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</si>
  <si>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</si>
  <si>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</si>
  <si>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</si>
  <si>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</si>
  <si>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</si>
  <si>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</si>
  <si>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</si>
  <si>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</si>
  <si>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</si>
  <si>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</si>
  <si>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</si>
  <si>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</si>
  <si>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</si>
  <si>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</si>
  <si>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</si>
  <si>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</si>
  <si>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</si>
  <si>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</si>
  <si>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</si>
  <si>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</si>
  <si>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</si>
  <si>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</si>
  <si>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</si>
  <si>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</si>
  <si>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</si>
  <si>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</si>
  <si>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</si>
  <si>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</si>
  <si>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</si>
  <si>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</si>
  <si>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</si>
  <si>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</si>
  <si>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</si>
  <si>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</si>
  <si>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</si>
  <si>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</si>
  <si>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</si>
  <si>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</si>
  <si>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</si>
  <si>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</si>
  <si>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</si>
  <si>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</si>
  <si>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</si>
  <si>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</si>
  <si>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</si>
  <si>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</si>
  <si>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</si>
  <si>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</si>
  <si>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</si>
  <si>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</si>
  <si>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</si>
  <si>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</si>
  <si>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</si>
  <si>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</si>
  <si>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</si>
  <si>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</si>
  <si>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</si>
  <si>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</si>
  <si>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</si>
  <si>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</si>
  <si>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</si>
  <si>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</si>
  <si>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</si>
  <si>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</si>
  <si>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</si>
  <si>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</si>
  <si>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</si>
  <si>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</si>
  <si>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</si>
  <si>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</si>
  <si>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</si>
  <si>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</si>
  <si>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</si>
  <si>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</si>
  <si>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</si>
  <si>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</si>
  <si>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</si>
  <si>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</si>
  <si>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</si>
  <si>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</si>
  <si>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</si>
  <si>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</si>
  <si>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</si>
  <si>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</si>
  <si>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</si>
  <si>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</si>
  <si>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</si>
  <si>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</si>
  <si>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</si>
  <si>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</si>
  <si>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</si>
  <si>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</si>
  <si>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</si>
  <si>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</si>
  <si>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</si>
  <si>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</si>
  <si>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</si>
  <si>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</si>
  <si>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</si>
  <si>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</si>
  <si>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</si>
  <si>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</si>
  <si>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</si>
  <si>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</si>
  <si>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</si>
  <si>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</si>
  <si>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</si>
  <si>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</si>
  <si>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</si>
  <si>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</si>
  <si>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</si>
  <si>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</si>
  <si>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</si>
  <si>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</si>
  <si>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</si>
  <si>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</si>
  <si>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</si>
  <si>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</si>
  <si>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</si>
  <si>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</si>
  <si>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</si>
  <si>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</si>
  <si>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</si>
  <si>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</si>
  <si>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</si>
  <si>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</si>
  <si>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</si>
  <si>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</si>
  <si>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</si>
  <si>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</si>
  <si>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</si>
  <si>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</si>
  <si>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</si>
  <si>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</si>
  <si>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</si>
  <si>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</si>
  <si>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</si>
  <si>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</si>
  <si>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</si>
  <si>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</si>
  <si>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</si>
  <si>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</si>
  <si>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</si>
  <si>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</si>
  <si>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</si>
  <si>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</si>
  <si>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</si>
  <si>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</si>
  <si>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</si>
  <si>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</si>
  <si>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</si>
  <si>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</si>
  <si>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</si>
  <si>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</si>
  <si>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</si>
  <si>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</si>
  <si>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</si>
  <si>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</si>
  <si>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</si>
  <si>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</si>
  <si>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</si>
  <si>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</si>
  <si>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</si>
  <si>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</si>
  <si>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</si>
  <si>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</si>
  <si>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</si>
  <si>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</si>
  <si>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</si>
  <si>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</si>
  <si>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</si>
  <si>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</si>
  <si>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</si>
  <si>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</si>
  <si>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</si>
  <si>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</si>
  <si>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</si>
  <si>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</si>
  <si>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</si>
  <si>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</si>
  <si>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</si>
  <si>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</si>
  <si>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</si>
  <si>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</si>
  <si>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</si>
  <si>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</si>
  <si>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</si>
  <si>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</si>
  <si>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</si>
  <si>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</si>
  <si>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</si>
  <si>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</si>
  <si>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</si>
  <si>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</si>
  <si>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</si>
  <si>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</si>
  <si>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</si>
  <si>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</si>
  <si>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</si>
  <si>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</si>
  <si>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</si>
  <si>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</si>
  <si>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</si>
  <si>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</si>
  <si>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</si>
  <si>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</si>
  <si>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</si>
  <si>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</si>
  <si>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</si>
  <si>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</si>
  <si>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</si>
  <si>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</si>
  <si>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</si>
  <si>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</si>
  <si>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</si>
  <si>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</si>
  <si>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</si>
  <si>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</si>
  <si>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</si>
  <si>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</si>
  <si>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</si>
  <si>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</si>
  <si>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</si>
  <si>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</si>
  <si>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</si>
  <si>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</si>
  <si>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</si>
  <si>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</si>
  <si>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</si>
  <si>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</si>
  <si>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</si>
  <si>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</si>
  <si>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</si>
  <si>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</si>
  <si>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</si>
  <si>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</si>
  <si>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</si>
  <si>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</si>
  <si>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</si>
  <si>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</si>
  <si>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</si>
  <si>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</si>
  <si>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</si>
  <si>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</si>
  <si>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</si>
  <si>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</si>
  <si>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</si>
  <si>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</si>
  <si>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</si>
  <si>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</si>
  <si>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</si>
  <si>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</si>
  <si>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</si>
  <si>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</si>
  <si>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</si>
  <si>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</si>
  <si>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</si>
  <si>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</si>
  <si>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</si>
  <si>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</si>
  <si>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</si>
  <si>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</si>
  <si>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</si>
  <si>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</si>
  <si>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</si>
  <si>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</si>
  <si>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</si>
  <si>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</si>
  <si>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</si>
  <si>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</si>
  <si>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</si>
  <si>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</si>
  <si>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</si>
  <si>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</si>
  <si>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</si>
  <si>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</si>
  <si>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</si>
  <si>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</si>
  <si>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</si>
  <si>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</si>
  <si>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</si>
  <si>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</si>
  <si>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</si>
  <si>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</si>
  <si>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</si>
  <si>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</si>
  <si>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</si>
  <si>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</si>
  <si>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</si>
  <si>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</si>
  <si>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</si>
  <si>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</si>
  <si>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</si>
  <si>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</si>
  <si>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</si>
  <si>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</si>
  <si>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</si>
  <si>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</si>
  <si>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</si>
  <si>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</si>
  <si>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</si>
  <si>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</si>
  <si>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</si>
  <si>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</si>
  <si>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</si>
  <si>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</si>
  <si>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</si>
  <si>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</si>
  <si>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</si>
  <si>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</si>
  <si>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</si>
  <si>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</si>
  <si>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</si>
  <si>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</si>
  <si>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</si>
  <si>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</si>
  <si>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</si>
  <si>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</si>
  <si>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</si>
  <si>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</si>
  <si>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</si>
  <si>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</si>
  <si>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</si>
  <si>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</si>
  <si>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</si>
  <si>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</si>
  <si>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</si>
  <si>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</si>
  <si>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</si>
  <si>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</si>
  <si>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</si>
  <si>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</si>
  <si>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</si>
  <si>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</si>
  <si>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</si>
  <si>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</si>
  <si>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</si>
  <si>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</si>
  <si>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</si>
  <si>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</si>
  <si>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</si>
  <si>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</si>
  <si>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</si>
  <si>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</si>
  <si>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</si>
  <si>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</si>
  <si>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</si>
  <si>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</si>
  <si>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</si>
  <si>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</si>
  <si>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</si>
  <si>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</si>
  <si>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</si>
  <si>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</si>
  <si>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</si>
  <si>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</si>
  <si>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</si>
  <si>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</si>
  <si>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</si>
  <si>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</si>
  <si>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</si>
  <si>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</si>
  <si>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</si>
  <si>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</si>
  <si>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</si>
  <si>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</si>
  <si>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</si>
  <si>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</si>
  <si>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</si>
  <si>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</si>
  <si>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</si>
  <si>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</si>
  <si>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</si>
  <si>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</si>
  <si>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</si>
  <si>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</si>
  <si>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</si>
  <si>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</si>
  <si>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</si>
  <si>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</si>
  <si>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</si>
  <si>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</si>
  <si>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</si>
  <si>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</si>
  <si>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</si>
  <si>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</si>
  <si>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</si>
  <si>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</si>
  <si>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</si>
  <si>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</si>
  <si>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</si>
  <si>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</si>
  <si>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</si>
  <si>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</si>
  <si>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</si>
  <si>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</si>
  <si>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</si>
  <si>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</si>
  <si>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</si>
  <si>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</si>
  <si>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</si>
  <si>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</si>
  <si>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</si>
  <si>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</si>
  <si>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</si>
  <si>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</si>
  <si>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</si>
  <si>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</si>
  <si>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</si>
  <si>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</si>
  <si>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</si>
  <si>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</si>
  <si>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</si>
  <si>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</si>
  <si>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</si>
  <si>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</si>
  <si>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</si>
  <si>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</si>
  <si>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</si>
  <si>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</si>
  <si>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</si>
  <si>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</si>
  <si>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</si>
  <si>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</si>
  <si>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</si>
  <si>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</si>
  <si>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</si>
  <si>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</si>
  <si>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</si>
  <si>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</si>
  <si>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</si>
  <si>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</si>
  <si>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</si>
  <si>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</si>
  <si>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</si>
  <si>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</si>
  <si>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</si>
  <si>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</si>
  <si>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</si>
  <si>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</si>
  <si>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</si>
  <si>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</si>
  <si>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</si>
  <si>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</si>
  <si>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</si>
  <si>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</si>
  <si>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</si>
  <si>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</si>
  <si>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</si>
  <si>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</si>
  <si>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</si>
  <si>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</si>
  <si>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</si>
  <si>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</si>
  <si>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</si>
  <si>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</si>
  <si>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</si>
  <si>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</si>
  <si>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</si>
  <si>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</si>
  <si>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</si>
  <si>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</si>
  <si>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</si>
  <si>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</si>
  <si>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</si>
  <si>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</si>
  <si>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</si>
  <si>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</si>
  <si>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</si>
  <si>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</si>
  <si>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</si>
  <si>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</si>
  <si>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</si>
  <si>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</si>
  <si>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</si>
  <si>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</si>
  <si>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</si>
  <si>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</si>
  <si>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</si>
  <si>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</si>
  <si>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</si>
  <si>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</si>
  <si>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</si>
  <si>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</si>
  <si>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</si>
  <si>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</si>
  <si>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</si>
  <si>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</si>
  <si>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</si>
  <si>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</si>
  <si>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</si>
  <si>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</si>
  <si>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</si>
  <si>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</si>
  <si>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</si>
  <si>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</si>
  <si>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</si>
  <si>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</si>
  <si>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</si>
  <si>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</si>
  <si>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</si>
  <si>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</si>
  <si>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</si>
  <si>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</si>
  <si>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</si>
  <si>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</si>
  <si>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</si>
  <si>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</si>
  <si>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</si>
  <si>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</si>
  <si>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</si>
  <si>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</si>
  <si>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</si>
  <si>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</si>
  <si>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</si>
  <si>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</si>
  <si>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</si>
  <si>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</si>
  <si>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</si>
  <si>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</si>
  <si>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</si>
  <si>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</si>
  <si>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</si>
  <si>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</si>
  <si>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</si>
  <si>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</si>
  <si>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</si>
  <si>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</si>
  <si>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</si>
  <si>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</si>
  <si>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</si>
  <si>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</si>
  <si>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</si>
  <si>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</si>
  <si>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</si>
  <si>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</si>
  <si>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</si>
  <si>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</si>
  <si>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</si>
  <si>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</si>
  <si>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</si>
  <si>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</si>
  <si>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</si>
  <si>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</si>
  <si>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</si>
  <si>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</si>
  <si>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</si>
  <si>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</si>
  <si>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</si>
  <si>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</si>
  <si>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</si>
  <si>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</si>
  <si>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</si>
  <si>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</si>
  <si>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</si>
  <si>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</si>
  <si>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</si>
  <si>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</si>
  <si>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</si>
  <si>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</si>
  <si>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</si>
  <si>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</si>
  <si>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</si>
  <si>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</si>
  <si>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</si>
  <si>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</si>
  <si>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</si>
  <si>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</si>
  <si>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</si>
  <si>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</si>
  <si>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</si>
  <si>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</si>
  <si>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</si>
  <si>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</si>
  <si>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</si>
  <si>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</si>
  <si>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</si>
  <si>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</si>
  <si>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</si>
  <si>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</si>
  <si>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</si>
  <si>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</si>
  <si>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</si>
  <si>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</si>
  <si>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</si>
  <si>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</si>
  <si>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</si>
  <si>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</si>
  <si>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</si>
  <si>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</si>
  <si>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</si>
  <si>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</si>
  <si>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</si>
  <si>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</si>
  <si>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</si>
  <si>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</si>
  <si>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</si>
  <si>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</si>
  <si>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</si>
  <si>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</si>
  <si>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</si>
  <si>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</si>
  <si>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</si>
  <si>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</si>
  <si>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</si>
  <si>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</si>
  <si>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</si>
  <si>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</si>
  <si>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</si>
  <si>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</si>
  <si>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</si>
  <si>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</si>
  <si>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</si>
  <si>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</si>
  <si>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</si>
  <si>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</si>
  <si>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</si>
  <si>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</si>
  <si>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</si>
  <si>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</si>
  <si>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</si>
  <si>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</si>
  <si>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</si>
  <si>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</si>
  <si>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</si>
  <si>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</si>
  <si>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</si>
  <si>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</si>
  <si>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</si>
  <si>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</si>
  <si>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</si>
  <si>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</si>
  <si>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</si>
  <si>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</si>
  <si>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</si>
  <si>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</si>
  <si>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</si>
  <si>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</si>
  <si>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</si>
  <si>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</si>
  <si>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</si>
  <si>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</si>
  <si>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</si>
  <si>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</si>
  <si>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</si>
  <si>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</si>
  <si>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</si>
  <si>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</si>
  <si>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</si>
  <si>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</si>
  <si>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</si>
  <si>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</si>
  <si>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</si>
  <si>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</si>
  <si>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</si>
  <si>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</si>
  <si>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</si>
  <si>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</si>
  <si>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</si>
  <si>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</si>
  <si>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</si>
  <si>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</si>
  <si>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</si>
  <si>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</si>
  <si>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</si>
  <si>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</si>
  <si>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</si>
  <si>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</si>
  <si>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</si>
  <si>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</si>
  <si>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</si>
  <si>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</si>
  <si>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</si>
  <si>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</si>
  <si>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</si>
  <si>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</si>
  <si>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</si>
  <si>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</si>
  <si>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</si>
  <si>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</si>
  <si>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</si>
  <si>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</si>
  <si>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</si>
  <si>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</si>
  <si>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</si>
  <si>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</si>
  <si>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</si>
  <si>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</si>
  <si>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</si>
  <si>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</si>
  <si>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</si>
  <si>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</si>
  <si>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</si>
  <si>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</si>
  <si>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</si>
  <si>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</si>
  <si>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</si>
  <si>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</si>
  <si>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</si>
  <si>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</si>
  <si>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</si>
  <si>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</si>
  <si>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</si>
  <si>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</si>
  <si>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</si>
  <si>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</si>
  <si>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</si>
  <si>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</si>
  <si>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</si>
  <si>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</si>
  <si>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</si>
  <si>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</si>
  <si>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</si>
  <si>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</si>
  <si>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</si>
  <si>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</si>
  <si>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</si>
  <si>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</si>
  <si>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</si>
  <si>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</si>
  <si>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</si>
  <si>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</si>
  <si>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</si>
  <si>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</si>
  <si>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</si>
  <si>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</si>
  <si>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</si>
  <si>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</si>
  <si>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</si>
  <si>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</si>
  <si>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</si>
  <si>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</si>
  <si>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</si>
  <si>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</si>
  <si>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</si>
  <si>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</si>
  <si>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</si>
  <si>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</si>
  <si>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</si>
  <si>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</si>
  <si>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</si>
  <si>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</si>
  <si>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</si>
  <si>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</si>
  <si>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</si>
  <si>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</si>
  <si>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</si>
  <si>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</si>
  <si>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</si>
  <si>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</si>
  <si>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</si>
  <si>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</si>
  <si>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</si>
  <si>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</si>
  <si>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</si>
  <si>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</si>
  <si>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</si>
  <si>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</si>
  <si>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</si>
  <si>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</si>
  <si>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</si>
  <si>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</si>
  <si>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</si>
  <si>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</si>
  <si>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</si>
  <si>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</si>
  <si>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</si>
  <si>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</si>
  <si>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</si>
  <si>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</si>
  <si>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</si>
  <si>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</si>
  <si>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</si>
  <si>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</si>
  <si>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</si>
  <si>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</si>
  <si>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</si>
  <si>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</si>
  <si>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</si>
  <si>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</si>
  <si>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</si>
  <si>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</si>
  <si>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</si>
  <si>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</si>
  <si>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</si>
  <si>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</si>
  <si>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</si>
  <si>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</si>
  <si>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</si>
  <si>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</si>
  <si>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</si>
  <si>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</si>
  <si>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</si>
  <si>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</si>
  <si>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</si>
  <si>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</si>
  <si>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</si>
  <si>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</si>
  <si>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</si>
  <si>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</si>
  <si>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</si>
  <si>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</si>
  <si>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</si>
  <si>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</si>
  <si>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</si>
  <si>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</si>
  <si>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</si>
  <si>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</si>
  <si>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</si>
  <si>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</si>
  <si>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</si>
  <si>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</si>
  <si>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</si>
  <si>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</si>
  <si>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</si>
  <si>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</si>
  <si>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</si>
  <si>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</si>
  <si>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</si>
  <si>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</si>
  <si>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</si>
  <si>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</si>
  <si>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</si>
  <si>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</si>
  <si>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</si>
  <si>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</si>
  <si>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</si>
  <si>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</si>
  <si>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</si>
  <si>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</si>
  <si>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</si>
  <si>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</si>
  <si>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</si>
  <si>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</si>
  <si>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</si>
  <si>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</si>
  <si>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</si>
  <si>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</si>
  <si>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</si>
  <si>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</si>
  <si>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</si>
  <si>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</si>
  <si>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</si>
  <si>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</si>
  <si>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</si>
  <si>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</si>
  <si>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</si>
  <si>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</si>
  <si>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</si>
  <si>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</si>
  <si>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</si>
  <si>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</si>
  <si>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</si>
  <si>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</si>
  <si>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</si>
  <si>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</si>
  <si>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</si>
  <si>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</si>
  <si>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</si>
  <si>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</si>
  <si>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</si>
  <si>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</si>
  <si>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</si>
  <si>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</si>
  <si>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</si>
  <si>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</si>
  <si>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</si>
  <si>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</si>
  <si>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</si>
  <si>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</si>
  <si>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</si>
  <si>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</si>
  <si>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</si>
  <si>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</si>
  <si>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</si>
  <si>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</si>
  <si>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</si>
  <si>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</si>
  <si>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</si>
  <si>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</si>
  <si>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</si>
  <si>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</si>
  <si>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</si>
  <si>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</si>
  <si>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</si>
  <si>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</si>
  <si>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</si>
  <si>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</si>
  <si>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</si>
  <si>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</si>
  <si>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</si>
  <si>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</si>
  <si>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</si>
  <si>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</si>
  <si>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</si>
  <si>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</si>
  <si>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</si>
  <si>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</si>
  <si>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</si>
  <si>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</si>
  <si>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</si>
  <si>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</si>
  <si>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</si>
  <si>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</si>
  <si>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</si>
  <si>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</si>
  <si>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</si>
  <si>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</si>
  <si>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</si>
  <si>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</si>
  <si>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</si>
  <si>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</si>
  <si>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</si>
  <si>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</si>
  <si>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</si>
  <si>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</si>
  <si>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</si>
  <si>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</si>
  <si>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</si>
  <si>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</si>
  <si>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</si>
  <si>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</si>
  <si>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</si>
  <si>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</si>
  <si>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</si>
  <si>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</si>
  <si>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</si>
  <si>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</si>
  <si>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</si>
  <si>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</si>
  <si>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</si>
  <si>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</si>
  <si>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</si>
  <si>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</si>
  <si>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</si>
  <si>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</si>
  <si>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</si>
  <si>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</si>
  <si>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</si>
  <si>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</si>
  <si>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</si>
  <si>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</si>
  <si>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</si>
  <si>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</si>
  <si>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</si>
  <si>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</si>
  <si>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</si>
  <si>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</si>
  <si>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</si>
  <si>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</si>
  <si>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</si>
  <si>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</si>
  <si>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</si>
  <si>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</si>
  <si>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</si>
  <si>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</si>
  <si>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</si>
  <si>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</si>
  <si>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</si>
  <si>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</si>
  <si>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</si>
  <si>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</si>
  <si>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</si>
  <si>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</si>
  <si>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</si>
  <si>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</si>
  <si>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</si>
  <si>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</si>
  <si>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</si>
  <si>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</si>
  <si>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</si>
  <si>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</si>
  <si>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</si>
  <si>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</si>
  <si>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</si>
  <si>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</si>
  <si>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</si>
  <si>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</si>
  <si>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</si>
  <si>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</si>
  <si>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</si>
  <si>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</si>
  <si>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</si>
  <si>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</si>
  <si>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</si>
  <si>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</si>
  <si>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</si>
  <si>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</si>
  <si>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</si>
  <si>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</si>
  <si>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</si>
  <si>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</si>
  <si>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</si>
  <si>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</si>
  <si>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</si>
  <si>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</si>
  <si>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</si>
  <si>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</si>
  <si>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</si>
  <si>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</si>
  <si>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</si>
  <si>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</si>
  <si>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</si>
  <si>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</si>
  <si>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</si>
  <si>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</si>
  <si>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</si>
  <si>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</si>
  <si>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</si>
  <si>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</si>
  <si>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</si>
  <si>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</si>
  <si>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</si>
  <si>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</si>
  <si>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</si>
  <si>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</si>
  <si>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</si>
  <si>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</si>
  <si>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</si>
  <si>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</si>
  <si>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</si>
  <si>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</si>
  <si>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</si>
  <si>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</si>
  <si>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</si>
  <si>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</si>
  <si>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</si>
  <si>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</si>
  <si>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</si>
  <si>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</si>
  <si>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</si>
  <si>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</si>
  <si>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</si>
  <si>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</si>
  <si>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</si>
  <si>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</si>
  <si>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</si>
  <si>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</si>
  <si>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</si>
  <si>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</si>
  <si>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</si>
  <si>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</si>
  <si>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</si>
  <si>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</si>
  <si>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</si>
  <si>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</si>
  <si>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</si>
  <si>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</si>
  <si>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</si>
  <si>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</si>
  <si>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</si>
  <si>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</si>
  <si>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</si>
  <si>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</si>
  <si>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</si>
  <si>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</si>
  <si>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</si>
  <si>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</si>
  <si>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</si>
  <si>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</si>
  <si>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</si>
  <si>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</si>
  <si>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</si>
  <si>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</si>
  <si>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</si>
  <si>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</si>
  <si>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</si>
  <si>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</si>
  <si>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</si>
  <si>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</si>
  <si>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</si>
  <si>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</si>
  <si>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</si>
  <si>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</si>
  <si>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</si>
  <si>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</si>
  <si>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</si>
  <si>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</si>
  <si>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</si>
  <si>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</si>
  <si>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</si>
  <si>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</si>
  <si>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</si>
  <si>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</si>
  <si>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</si>
  <si>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</si>
  <si>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</si>
  <si>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</si>
  <si>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</si>
  <si>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</si>
  <si>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</si>
  <si>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</si>
  <si>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</si>
  <si>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</si>
  <si>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</si>
  <si>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</si>
  <si>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</si>
  <si>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</si>
  <si>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</si>
  <si>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</si>
  <si>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</si>
  <si>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</si>
  <si>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</si>
  <si>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</si>
  <si>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</si>
  <si>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</si>
  <si>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</si>
  <si>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</si>
  <si>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</si>
  <si>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</si>
  <si>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</si>
  <si>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</si>
  <si>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</si>
  <si>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</si>
  <si>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</si>
  <si>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</si>
  <si>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</si>
  <si>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</si>
  <si>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</si>
  <si>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</si>
  <si>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</si>
  <si>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</si>
  <si>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</si>
  <si>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</si>
  <si>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</si>
  <si>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</si>
  <si>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</si>
  <si>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</si>
  <si>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</si>
  <si>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</si>
  <si>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</si>
  <si>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</si>
  <si>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</si>
  <si>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</si>
  <si>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</si>
  <si>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</si>
  <si>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</si>
  <si>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</si>
  <si>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</si>
  <si>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</si>
  <si>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</si>
  <si>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</si>
  <si>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</si>
  <si>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</si>
  <si>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</si>
  <si>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</si>
  <si>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</si>
  <si>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</si>
  <si>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</si>
  <si>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</si>
  <si>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</si>
  <si>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</si>
  <si>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</si>
  <si>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</si>
  <si>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</si>
  <si>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</si>
  <si>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</si>
  <si>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</si>
  <si>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</si>
  <si>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</si>
  <si>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</si>
  <si>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</si>
  <si>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</si>
  <si>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</si>
  <si>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</si>
  <si>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</si>
  <si>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</si>
  <si>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</si>
  <si>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</si>
  <si>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</si>
  <si>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</si>
  <si>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</si>
  <si>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</si>
  <si>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</si>
  <si>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</si>
  <si>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</si>
  <si>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</si>
  <si>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</si>
  <si>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</si>
  <si>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</si>
  <si>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</si>
  <si>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</si>
  <si>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</si>
  <si>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</si>
  <si>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</si>
  <si>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</si>
  <si>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</si>
  <si>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</si>
  <si>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</si>
  <si>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</si>
  <si>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</si>
  <si>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</si>
  <si>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</si>
  <si>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</si>
  <si>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</si>
  <si>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</si>
  <si>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</si>
  <si>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</si>
  <si>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</si>
  <si>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</si>
  <si>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</si>
  <si>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</si>
  <si>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</si>
  <si>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</si>
  <si>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</si>
  <si>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</si>
  <si>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</si>
  <si>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</si>
  <si>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</si>
  <si>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</si>
  <si>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</si>
  <si>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</si>
  <si>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</si>
  <si>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</si>
  <si>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</si>
  <si>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</si>
  <si>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</si>
  <si>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</si>
  <si>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</si>
  <si>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</si>
  <si>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</si>
  <si>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</si>
  <si>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</si>
  <si>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</si>
  <si>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</si>
  <si>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</si>
  <si>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</si>
  <si>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</si>
  <si>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</si>
  <si>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</si>
  <si>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</si>
  <si>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</si>
  <si>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</si>
  <si>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</si>
  <si>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</si>
  <si>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</si>
  <si>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</si>
  <si>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</si>
  <si>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</si>
  <si>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</si>
  <si>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</si>
  <si>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</si>
  <si>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</si>
  <si>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</si>
  <si>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</si>
  <si>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</si>
  <si>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</si>
  <si>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</si>
  <si>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</si>
  <si>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</si>
  <si>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</si>
  <si>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</si>
  <si>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</si>
  <si>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</si>
  <si>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</si>
  <si>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</si>
  <si>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</si>
  <si>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</si>
  <si>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</si>
  <si>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</si>
  <si>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</si>
  <si>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</si>
  <si>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</si>
  <si>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</si>
  <si>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</si>
  <si>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</si>
  <si>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</si>
  <si>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</si>
  <si>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</si>
  <si>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</si>
  <si>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</si>
  <si>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</si>
  <si>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</si>
  <si>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</si>
  <si>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</si>
  <si>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</si>
  <si>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</si>
  <si>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</si>
  <si>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</si>
  <si>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</si>
  <si>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</si>
  <si>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</si>
  <si>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</si>
  <si>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</si>
  <si>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</si>
  <si>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</si>
  <si>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</si>
  <si>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</si>
  <si>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</si>
  <si>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</si>
  <si>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</si>
  <si>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</si>
  <si>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</si>
  <si>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</si>
  <si>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</si>
  <si>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</si>
  <si>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</si>
  <si>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</si>
  <si>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</si>
  <si>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</si>
  <si>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</si>
  <si>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</si>
  <si>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</si>
  <si>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</si>
  <si>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</si>
  <si>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</si>
  <si>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</si>
  <si>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</si>
  <si>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</si>
  <si>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</si>
  <si>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</si>
  <si>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</si>
  <si>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</si>
  <si>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</si>
  <si>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</si>
  <si>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</si>
  <si>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</si>
  <si>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</si>
  <si>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</si>
  <si>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</si>
  <si>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</si>
  <si>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</si>
  <si>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</si>
  <si>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</si>
  <si>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</si>
  <si>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</si>
  <si>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</si>
  <si>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</si>
  <si>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</si>
  <si>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</si>
  <si>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</si>
  <si>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</si>
  <si>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</si>
  <si>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</si>
  <si>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</si>
  <si>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</si>
  <si>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</si>
  <si>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</si>
  <si>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</si>
  <si>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</si>
  <si>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</si>
  <si>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</si>
  <si>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</si>
  <si>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</si>
  <si>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</si>
  <si>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</si>
  <si>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</si>
  <si>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</si>
  <si>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</si>
  <si>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</si>
  <si>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</si>
  <si>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</si>
  <si>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</si>
  <si>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</si>
  <si>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</si>
  <si>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</si>
  <si>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</si>
  <si>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</si>
  <si>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</si>
  <si>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</si>
  <si>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</si>
  <si>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</si>
  <si>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</si>
  <si>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</si>
  <si>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</si>
  <si>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</si>
  <si>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</si>
  <si>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</si>
  <si>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</si>
  <si>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</si>
  <si>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</si>
  <si>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</si>
  <si>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</si>
  <si>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</si>
  <si>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</si>
  <si>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</si>
  <si>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</si>
  <si>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</si>
  <si>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</si>
  <si>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</si>
  <si>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</si>
  <si>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</si>
  <si>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</si>
  <si>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</si>
  <si>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</si>
  <si>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</si>
  <si>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</si>
  <si>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</si>
  <si>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</si>
  <si>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</si>
  <si>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</si>
  <si>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</si>
  <si>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</si>
  <si>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</si>
  <si>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</si>
  <si>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</si>
  <si>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</si>
  <si>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</si>
  <si>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</si>
  <si>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</si>
  <si>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</si>
  <si>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</si>
  <si>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</si>
  <si>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</si>
  <si>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</si>
  <si>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</si>
  <si>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</si>
  <si>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</si>
  <si>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</si>
  <si>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</si>
  <si>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</si>
  <si>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</si>
  <si>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</si>
  <si>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</si>
  <si>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</si>
  <si>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</si>
  <si>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</si>
  <si>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</si>
  <si>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</si>
  <si>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</si>
  <si>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</si>
  <si>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</si>
  <si>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</si>
  <si>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</si>
  <si>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</si>
  <si>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</si>
  <si>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</si>
  <si>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</si>
  <si>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</si>
  <si>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</si>
  <si>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</si>
  <si>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</si>
  <si>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</si>
  <si>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</si>
  <si>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</si>
  <si>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</si>
  <si>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</si>
  <si>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</si>
  <si>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</si>
  <si>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</si>
  <si>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</si>
  <si>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</si>
  <si>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</si>
  <si>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</si>
  <si>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</si>
  <si>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</si>
  <si>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</si>
  <si>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</si>
  <si>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</si>
  <si>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</si>
  <si>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</si>
  <si>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</si>
  <si>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</si>
  <si>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</si>
  <si>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</si>
  <si>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</si>
  <si>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</si>
  <si>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</si>
  <si>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</si>
  <si>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</si>
  <si>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</si>
  <si>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</si>
  <si>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</si>
  <si>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</si>
  <si>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</si>
  <si>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</si>
  <si>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</si>
  <si>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</si>
  <si>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</si>
  <si>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</si>
  <si>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</si>
  <si>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</si>
  <si>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</si>
  <si>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</si>
  <si>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</si>
  <si>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</si>
  <si>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</si>
  <si>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</si>
  <si>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</si>
  <si>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</si>
  <si>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</si>
  <si>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</si>
  <si>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</si>
  <si>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</si>
  <si>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</si>
  <si>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</si>
  <si>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</si>
  <si>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</si>
  <si>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</si>
  <si>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</si>
  <si>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</si>
  <si>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</si>
  <si>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</si>
  <si>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</si>
  <si>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</si>
  <si>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</si>
  <si>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</si>
  <si>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</si>
  <si>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</si>
  <si>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</si>
  <si>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</si>
  <si>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</si>
  <si>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</si>
  <si>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</si>
  <si>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</si>
  <si>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</si>
  <si>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</si>
  <si>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</si>
  <si>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</si>
  <si>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</si>
  <si>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</si>
  <si>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</si>
  <si>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</si>
  <si>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</si>
  <si>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</si>
  <si>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</si>
  <si>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</si>
  <si>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</si>
  <si>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</si>
  <si>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</si>
  <si>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</si>
  <si>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</si>
  <si>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</si>
  <si>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</si>
  <si>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</si>
  <si>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</si>
  <si>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</si>
  <si>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</si>
  <si>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</si>
  <si>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</si>
  <si>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</si>
  <si>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</si>
  <si>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</si>
  <si>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</si>
  <si>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</si>
  <si>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</si>
  <si>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</si>
  <si>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</si>
  <si>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</si>
  <si>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</si>
  <si>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</si>
  <si>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</si>
  <si>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</si>
  <si>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</si>
  <si>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</si>
  <si>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</si>
  <si>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</si>
  <si>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</si>
  <si>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</si>
  <si>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</si>
  <si>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</si>
  <si>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</si>
  <si>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</si>
  <si>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</si>
  <si>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</si>
  <si>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</si>
  <si>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</si>
  <si>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</si>
  <si>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</si>
  <si>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</si>
  <si>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</si>
  <si>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</si>
  <si>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</si>
  <si>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</si>
  <si>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</si>
  <si>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</si>
  <si>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</si>
  <si>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</si>
  <si>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</si>
  <si>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</si>
  <si>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</si>
  <si>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</si>
  <si>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</si>
  <si>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</si>
  <si>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</si>
  <si>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</si>
  <si>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</si>
  <si>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</si>
  <si>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</si>
  <si>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</si>
  <si>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</si>
  <si>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</si>
  <si>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</si>
  <si>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</si>
  <si>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</si>
  <si>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</si>
  <si>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</si>
  <si>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</si>
  <si>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</si>
  <si>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</si>
  <si>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</si>
  <si>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</si>
  <si>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</si>
  <si>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</si>
  <si>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</si>
  <si>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</si>
  <si>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</si>
  <si>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</si>
  <si>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</si>
  <si>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</si>
  <si>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</si>
  <si>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</si>
  <si>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</si>
  <si>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</si>
  <si>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</si>
  <si>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</si>
  <si>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</si>
  <si>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</si>
  <si>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</si>
  <si>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</si>
  <si>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</si>
  <si>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</si>
  <si>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</si>
  <si>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</si>
  <si>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</si>
  <si>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</si>
  <si>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</si>
  <si>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</si>
  <si>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</si>
  <si>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</si>
  <si>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</si>
  <si>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</si>
  <si>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</si>
  <si>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</si>
  <si>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</si>
  <si>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</si>
  <si>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</si>
  <si>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</si>
  <si>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</si>
  <si>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</si>
  <si>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</si>
  <si>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</si>
  <si>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</si>
  <si>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</si>
  <si>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</si>
  <si>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</si>
  <si>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</si>
  <si>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</si>
  <si>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</si>
  <si>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</si>
  <si>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</si>
  <si>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</si>
  <si>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</si>
  <si>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</si>
  <si>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</si>
  <si>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</si>
  <si>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</si>
  <si>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</si>
  <si>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</si>
  <si>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</si>
  <si>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</si>
  <si>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</si>
  <si>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</si>
  <si>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</si>
  <si>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</si>
  <si>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</si>
  <si>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</si>
  <si>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</si>
  <si>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</si>
  <si>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</si>
  <si>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</si>
  <si>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</si>
  <si>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</si>
  <si>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</si>
  <si>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</si>
  <si>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</si>
  <si>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</si>
  <si>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</si>
  <si>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</si>
  <si>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</si>
  <si>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</si>
  <si>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</si>
  <si>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</si>
  <si>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</si>
  <si>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</si>
  <si>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</si>
  <si>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</si>
  <si>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</si>
  <si>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</si>
  <si>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</si>
  <si>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</si>
  <si>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</si>
  <si>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</si>
  <si>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</si>
  <si>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</si>
  <si>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</si>
  <si>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</si>
  <si>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</si>
  <si>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</si>
  <si>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</si>
  <si>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</si>
  <si>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</si>
  <si>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</si>
  <si>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</si>
  <si>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</si>
  <si>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</si>
  <si>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</si>
  <si>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</si>
  <si>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</si>
  <si>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</si>
  <si>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</si>
  <si>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</si>
  <si>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</si>
  <si>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</si>
  <si>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</si>
  <si>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</si>
  <si>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</si>
  <si>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</si>
  <si>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</si>
  <si>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</si>
  <si>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</si>
  <si>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</si>
  <si>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</si>
  <si>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</si>
  <si>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</si>
  <si>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</si>
  <si>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</si>
  <si>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</si>
  <si>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</si>
  <si>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</si>
  <si>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</si>
  <si>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</si>
  <si>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</si>
  <si>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</si>
  <si>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</si>
  <si>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</si>
  <si>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</si>
  <si>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</si>
  <si>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</si>
  <si>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</si>
  <si>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</si>
  <si>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</si>
  <si>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</si>
  <si>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</si>
  <si>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</si>
  <si>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</si>
  <si>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</si>
  <si>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</si>
  <si>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</si>
  <si>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</si>
  <si>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</si>
  <si>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</si>
  <si>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</si>
  <si>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</si>
  <si>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</si>
  <si>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</si>
  <si>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</si>
  <si>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</si>
  <si>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</si>
  <si>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</si>
  <si>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</si>
  <si>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</si>
  <si>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</si>
  <si>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</si>
  <si>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</si>
  <si>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</si>
  <si>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</si>
  <si>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</si>
  <si>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</si>
  <si>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</si>
  <si>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</si>
  <si>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</si>
  <si>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</si>
  <si>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</si>
  <si>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</si>
  <si>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</si>
  <si>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</si>
  <si>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</si>
  <si>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</si>
  <si>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</si>
  <si>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</si>
  <si>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</si>
  <si>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</si>
  <si>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</si>
  <si>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</si>
  <si>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</si>
  <si>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</si>
  <si>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</si>
  <si>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</si>
  <si>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</si>
  <si>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</si>
  <si>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</si>
  <si>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</si>
  <si>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</si>
  <si>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</si>
  <si>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</si>
  <si>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</si>
  <si>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</si>
  <si>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</si>
  <si>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</si>
  <si>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</si>
  <si>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</si>
  <si>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</si>
  <si>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</si>
  <si>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</si>
  <si>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</si>
  <si>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</si>
  <si>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</si>
  <si>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</si>
  <si>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</si>
  <si>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</si>
  <si>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</si>
  <si>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</si>
  <si>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</si>
  <si>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</si>
  <si>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</si>
  <si>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</si>
  <si>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</si>
  <si>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</si>
  <si>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</si>
  <si>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</si>
  <si>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</si>
  <si>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</si>
  <si>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</si>
  <si>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</si>
  <si>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</si>
  <si>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</si>
  <si>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</si>
  <si>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</si>
  <si>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</si>
  <si>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</si>
  <si>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</si>
  <si>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</si>
  <si>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</si>
  <si>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</si>
  <si>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</si>
  <si>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</si>
  <si>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</si>
  <si>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</si>
  <si>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</si>
  <si>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</si>
  <si>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</si>
  <si>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</si>
  <si>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</si>
  <si>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</si>
  <si>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</si>
  <si>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</si>
  <si>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</si>
  <si>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</si>
  <si>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</si>
  <si>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</si>
  <si>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</si>
  <si>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</si>
  <si>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</si>
  <si>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</si>
  <si>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</si>
  <si>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</si>
  <si>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</si>
  <si>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</si>
  <si>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</si>
  <si>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</si>
  <si>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</si>
  <si>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</si>
  <si>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</si>
  <si>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</si>
  <si>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</si>
  <si>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</si>
  <si>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</si>
  <si>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</si>
  <si>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</si>
  <si>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</si>
  <si>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</si>
  <si>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</si>
  <si>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</si>
  <si>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</si>
  <si>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</si>
  <si>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</si>
  <si>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</si>
  <si>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</si>
  <si>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</si>
  <si>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</si>
  <si>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</si>
  <si>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</si>
  <si>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</si>
  <si>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</si>
  <si>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</si>
  <si>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</si>
  <si>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</si>
  <si>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</si>
  <si>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</si>
  <si>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</si>
  <si>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</si>
  <si>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</si>
  <si>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</si>
  <si>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</si>
  <si>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</si>
  <si>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</si>
  <si>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</si>
  <si>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</si>
  <si>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</si>
  <si>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</si>
  <si>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</si>
  <si>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</si>
  <si>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</si>
  <si>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</si>
  <si>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</si>
  <si>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</si>
  <si>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</si>
  <si>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</si>
  <si>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</si>
  <si>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</si>
  <si>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</si>
  <si>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</si>
  <si>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</si>
  <si>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</si>
  <si>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</si>
  <si>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</si>
  <si>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</si>
  <si>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</si>
  <si>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</si>
  <si>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</si>
  <si>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</si>
  <si>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</si>
  <si>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</si>
  <si>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</si>
  <si>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</si>
  <si>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</si>
  <si>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</si>
  <si>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</si>
  <si>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</si>
  <si>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</si>
  <si>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</si>
  <si>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</si>
  <si>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</si>
  <si>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</si>
  <si>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</si>
  <si>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</si>
  <si>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</si>
  <si>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</si>
  <si>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</si>
  <si>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</si>
  <si>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</si>
  <si>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</si>
  <si>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</si>
  <si>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</si>
  <si>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</si>
  <si>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</si>
  <si>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</si>
  <si>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</si>
  <si>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</si>
  <si>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</si>
  <si>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</si>
  <si>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</si>
  <si>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</si>
  <si>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</si>
  <si>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</si>
  <si>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</si>
  <si>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</si>
  <si>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</si>
  <si>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</si>
  <si>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</si>
  <si>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</si>
  <si>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</si>
  <si>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</si>
  <si>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</si>
  <si>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</si>
  <si>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</si>
  <si>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</si>
  <si>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</si>
  <si>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</si>
  <si>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</si>
  <si>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</si>
  <si>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</si>
  <si>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</si>
  <si>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</si>
  <si>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</si>
  <si>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</si>
  <si>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</si>
  <si>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</si>
  <si>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</si>
  <si>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</si>
  <si>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</si>
  <si>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</si>
  <si>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</si>
  <si>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</si>
  <si>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</si>
  <si>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</si>
  <si>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</si>
  <si>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</si>
  <si>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</si>
  <si>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</si>
  <si>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</si>
  <si>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</si>
  <si>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</si>
  <si>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</si>
  <si>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</si>
  <si>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</si>
  <si>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</si>
  <si>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</si>
  <si>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</si>
  <si>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</si>
  <si>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</si>
  <si>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</si>
  <si>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</si>
  <si>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</si>
  <si>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</si>
  <si>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</si>
  <si>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</si>
  <si>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</si>
  <si>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</si>
  <si>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</si>
  <si>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</si>
  <si>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</si>
  <si>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</si>
  <si>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</si>
  <si>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</si>
  <si>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</si>
  <si>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</si>
  <si>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</si>
  <si>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</si>
  <si>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</si>
  <si>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</si>
  <si>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</si>
  <si>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</si>
  <si>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</si>
  <si>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</si>
  <si>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</si>
  <si>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</si>
  <si>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</si>
  <si>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</si>
  <si>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</si>
  <si>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</si>
  <si>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</si>
  <si>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</si>
  <si>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</si>
  <si>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</si>
  <si>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</si>
  <si>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</si>
  <si>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</si>
  <si>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</si>
  <si>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</si>
  <si>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</si>
  <si>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</si>
  <si>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</si>
  <si>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</si>
  <si>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</si>
  <si>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</si>
  <si>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</si>
  <si>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</si>
  <si>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</si>
  <si>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</si>
  <si>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</si>
  <si>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</si>
  <si>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</si>
  <si>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</si>
  <si>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</si>
  <si>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</si>
  <si>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</si>
  <si>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</si>
  <si>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</si>
  <si>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</si>
  <si>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</si>
  <si>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</si>
  <si>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</si>
  <si>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</si>
  <si>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</si>
  <si>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</si>
  <si>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</si>
  <si>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</si>
  <si>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</si>
  <si>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</si>
  <si>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</si>
  <si>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</si>
  <si>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</si>
  <si>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</si>
  <si>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</si>
  <si>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</si>
  <si>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</si>
  <si>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</si>
  <si>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</si>
  <si>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</si>
  <si>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</si>
  <si>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</si>
  <si>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</si>
  <si>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</si>
  <si>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</si>
  <si>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</si>
  <si>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</si>
  <si>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</si>
  <si>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</si>
  <si>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</si>
  <si>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</si>
  <si>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</si>
  <si>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</si>
  <si>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</si>
  <si>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</si>
  <si>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</si>
  <si>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</si>
  <si>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</si>
  <si>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</si>
  <si>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</si>
  <si>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</si>
  <si>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</si>
  <si>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</si>
  <si>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</si>
  <si>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</si>
  <si>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</si>
  <si>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</si>
  <si>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</si>
  <si>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</si>
  <si>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</si>
  <si>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</si>
  <si>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</si>
  <si>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</si>
  <si>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</si>
  <si>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</si>
  <si>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</si>
  <si>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</si>
  <si>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</si>
  <si>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</si>
  <si>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</si>
  <si>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</si>
  <si>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</si>
  <si>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</si>
  <si>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</si>
  <si>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</si>
  <si>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</si>
  <si>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</si>
  <si>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</si>
  <si>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</si>
  <si>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</si>
  <si>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</si>
  <si>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</si>
  <si>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</si>
  <si>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</si>
  <si>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</si>
  <si>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</si>
  <si>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</si>
  <si>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</si>
  <si>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</si>
  <si>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</si>
  <si>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</si>
  <si>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</si>
  <si>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</si>
  <si>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</si>
  <si>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</si>
  <si>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</si>
  <si>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</si>
  <si>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</si>
  <si>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</si>
  <si>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</si>
  <si>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</si>
  <si>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</si>
  <si>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</si>
  <si>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</si>
  <si>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</si>
  <si>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</si>
  <si>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</si>
  <si>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</si>
  <si>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</si>
  <si>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</si>
  <si>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</si>
  <si>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</si>
  <si>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</si>
  <si>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</si>
  <si>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</si>
  <si>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</si>
  <si>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</si>
  <si>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</si>
  <si>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</si>
  <si>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</si>
  <si>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</si>
  <si>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</si>
  <si>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</si>
  <si>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</si>
  <si>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</si>
  <si>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</si>
  <si>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</si>
  <si>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</si>
  <si>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</si>
  <si>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</si>
  <si>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</si>
  <si>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</si>
  <si>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</si>
  <si>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</si>
  <si>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</si>
  <si>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</si>
  <si>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</si>
  <si>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</si>
  <si>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</si>
  <si>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</si>
  <si>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</si>
  <si>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</si>
  <si>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</si>
  <si>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</si>
  <si>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</si>
  <si>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</si>
  <si>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</si>
  <si>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</si>
  <si>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</si>
  <si>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</si>
  <si>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</si>
  <si>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</si>
  <si>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</si>
  <si>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</si>
  <si>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</si>
  <si>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</si>
  <si>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</si>
  <si>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</si>
  <si>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</si>
  <si>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</si>
  <si>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</si>
  <si>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</si>
  <si>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</si>
  <si>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</si>
  <si>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</si>
  <si>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</si>
  <si>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</si>
  <si>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</si>
  <si>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</si>
  <si>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</si>
  <si>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</si>
  <si>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</si>
  <si>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</si>
  <si>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</si>
  <si>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</si>
  <si>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</si>
  <si>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</si>
  <si>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</si>
  <si>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</si>
  <si>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</si>
  <si>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</si>
  <si>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</si>
  <si>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</si>
  <si>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</si>
  <si>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</si>
  <si>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</si>
  <si>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</si>
  <si>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</si>
  <si>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</si>
  <si>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</si>
  <si>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</si>
  <si>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</si>
  <si>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</si>
  <si>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</si>
  <si>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</si>
  <si>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</si>
  <si>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</si>
  <si>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</si>
  <si>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</si>
  <si>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</si>
  <si>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</si>
  <si>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</si>
  <si>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</si>
  <si>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</si>
  <si>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</si>
  <si>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</si>
  <si>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</si>
  <si>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</si>
  <si>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</si>
  <si>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</si>
  <si>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</si>
  <si>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</si>
  <si>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</si>
  <si>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</si>
  <si>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</si>
  <si>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</si>
  <si>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</si>
  <si>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</si>
  <si>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</si>
  <si>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</si>
  <si>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</si>
  <si>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</si>
  <si>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</si>
  <si>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</si>
  <si>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</si>
  <si>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</si>
  <si>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</si>
  <si>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</si>
  <si>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</si>
  <si>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</si>
  <si>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</si>
  <si>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</si>
  <si>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</si>
  <si>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</si>
  <si>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</si>
  <si>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</si>
  <si>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</si>
  <si>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</si>
  <si>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</si>
  <si>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</si>
  <si>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</si>
  <si>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</si>
  <si>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</si>
  <si>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</si>
  <si>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</si>
  <si>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</si>
  <si>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</si>
  <si>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</si>
  <si>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</si>
  <si>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</si>
  <si>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</si>
  <si>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</si>
  <si>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</si>
  <si>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</si>
  <si>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</si>
  <si>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</si>
  <si>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</si>
  <si>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</si>
  <si>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</si>
  <si>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</si>
  <si>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</si>
  <si>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</si>
  <si>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</si>
  <si>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</si>
  <si>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</si>
  <si>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</si>
  <si>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</si>
  <si>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</si>
  <si>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</si>
  <si>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</si>
  <si>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</si>
  <si>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</si>
  <si>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</si>
  <si>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</si>
  <si>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</si>
  <si>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</si>
  <si>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</si>
  <si>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</si>
  <si>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</si>
  <si>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</si>
  <si>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</si>
  <si>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</si>
  <si>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</si>
  <si>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</si>
  <si>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</si>
  <si>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</si>
  <si>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</si>
  <si>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</si>
  <si>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</si>
  <si>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</si>
  <si>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</si>
  <si>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</si>
  <si>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</si>
  <si>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</si>
  <si>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</si>
  <si>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</si>
  <si>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</si>
  <si>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</si>
  <si>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</si>
  <si>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</si>
  <si>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</si>
  <si>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</si>
  <si>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</si>
  <si>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</si>
  <si>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</si>
  <si>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</si>
  <si>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</si>
  <si>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</si>
  <si>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</si>
  <si>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</si>
  <si>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</si>
  <si>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</si>
  <si>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</si>
  <si>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</si>
  <si>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</si>
  <si>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</si>
  <si>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</si>
  <si>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</si>
  <si>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</si>
  <si>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</si>
  <si>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</si>
  <si>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</si>
  <si>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</si>
  <si>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</si>
  <si>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</si>
  <si>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</si>
  <si>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</si>
  <si>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</si>
  <si>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</si>
  <si>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</si>
  <si>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</si>
  <si>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</si>
  <si>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</si>
  <si>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</si>
  <si>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</si>
  <si>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</si>
  <si>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</si>
  <si>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</si>
  <si>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</si>
  <si>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</si>
  <si>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</si>
  <si>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</si>
  <si>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</si>
  <si>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</si>
  <si>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</si>
  <si>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</si>
  <si>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</si>
  <si>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</si>
  <si>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</si>
  <si>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</si>
  <si>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</si>
  <si>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</si>
  <si>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</si>
  <si>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</si>
  <si>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</si>
  <si>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</si>
  <si>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</si>
  <si>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</si>
  <si>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</si>
  <si>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</si>
  <si>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</si>
  <si>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</si>
  <si>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</si>
  <si>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</si>
  <si>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</si>
  <si>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</si>
  <si>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</si>
  <si>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</si>
  <si>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</si>
  <si>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</si>
  <si>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</si>
  <si>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</si>
  <si>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</si>
  <si>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</si>
  <si>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</si>
  <si>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</si>
  <si>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</si>
  <si>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</si>
  <si>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</si>
  <si>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</si>
  <si>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</si>
  <si>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</si>
  <si>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</si>
  <si>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</si>
  <si>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</si>
  <si>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</si>
  <si>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</si>
  <si>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</si>
  <si>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</si>
  <si>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</si>
  <si>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</si>
  <si>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</si>
  <si>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</si>
  <si>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</si>
  <si>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</si>
  <si>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</si>
  <si>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</si>
  <si>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</si>
  <si>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</si>
  <si>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</si>
  <si>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</si>
  <si>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</si>
  <si>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</si>
  <si>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</si>
  <si>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</si>
  <si>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</si>
  <si>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</si>
  <si>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</si>
  <si>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</si>
  <si>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</si>
  <si>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</si>
  <si>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</si>
  <si>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</si>
  <si>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</si>
  <si>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</si>
  <si>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</si>
  <si>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</si>
  <si>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</si>
  <si>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</si>
  <si>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</si>
  <si>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</si>
  <si>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</si>
  <si>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</si>
  <si>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</si>
  <si>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</si>
  <si>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</si>
  <si>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</si>
  <si>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</si>
  <si>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</si>
  <si>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</si>
  <si>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</si>
  <si>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</si>
  <si>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</si>
  <si>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</si>
  <si>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</si>
  <si>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</si>
  <si>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</si>
  <si>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</si>
  <si>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</si>
  <si>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</si>
  <si>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</si>
  <si>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</si>
  <si>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</si>
  <si>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</si>
  <si>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</si>
  <si>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</si>
  <si>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</si>
  <si>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</si>
  <si>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</si>
  <si>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</si>
  <si>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</si>
  <si>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</si>
  <si>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</si>
  <si>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</si>
  <si>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</si>
  <si>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</si>
  <si>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</si>
  <si>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</si>
  <si>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</si>
  <si>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</si>
  <si>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</si>
  <si>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</si>
  <si>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</si>
  <si>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</si>
  <si>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</si>
  <si>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</si>
  <si>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</si>
  <si>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</si>
  <si>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</si>
  <si>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</si>
  <si>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</si>
  <si>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</si>
  <si>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</si>
  <si>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</si>
  <si>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</si>
  <si>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</si>
  <si>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</si>
  <si>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</si>
  <si>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</si>
  <si>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</si>
  <si>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</si>
  <si>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</si>
  <si>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</si>
  <si>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</si>
  <si>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</si>
  <si>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</si>
  <si>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</si>
  <si>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</si>
  <si>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</si>
  <si>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</si>
  <si>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</si>
  <si>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</si>
  <si>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</si>
  <si>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</si>
  <si>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</si>
  <si>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</si>
  <si>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</si>
  <si>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</si>
  <si>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</si>
  <si>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</si>
  <si>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</si>
  <si>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</si>
  <si>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</si>
  <si>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</si>
  <si>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</si>
  <si>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</si>
  <si>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</si>
  <si>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</si>
  <si>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</si>
  <si>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</si>
  <si>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</si>
  <si>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</si>
  <si>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</si>
  <si>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</si>
  <si>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</si>
  <si>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</si>
  <si>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</si>
  <si>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</si>
  <si>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</si>
  <si>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</si>
  <si>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</si>
  <si>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</si>
  <si>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</si>
  <si>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</si>
  <si>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</si>
  <si>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</si>
  <si>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</si>
  <si>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</si>
  <si>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</si>
  <si>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</si>
  <si>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</si>
  <si>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</si>
  <si>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</si>
  <si>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</si>
  <si>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</si>
  <si>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</si>
  <si>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</si>
  <si>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</si>
  <si>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</si>
  <si>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</si>
  <si>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</si>
  <si>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</si>
  <si>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</si>
  <si>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</si>
  <si>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</si>
  <si>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</si>
  <si>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</si>
  <si>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</si>
  <si>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</si>
  <si>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</si>
  <si>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</si>
  <si>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</si>
  <si>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</si>
  <si>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</si>
  <si>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</si>
  <si>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</si>
  <si>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</si>
  <si>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</si>
  <si>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</si>
  <si>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</si>
  <si>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</si>
  <si>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</si>
  <si>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</si>
  <si>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</si>
  <si>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</si>
  <si>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</si>
  <si>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</si>
  <si>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</si>
  <si>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</si>
  <si>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</si>
  <si>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</si>
  <si>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</si>
  <si>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</si>
  <si>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</si>
  <si>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</si>
  <si>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</si>
  <si>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</si>
  <si>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</si>
  <si>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</si>
  <si>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</si>
  <si>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</si>
  <si>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</si>
  <si>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</si>
  <si>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</si>
  <si>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</si>
  <si>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</si>
  <si>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</si>
  <si>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</si>
  <si>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</si>
  <si>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</si>
  <si>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</si>
  <si>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</si>
  <si>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</si>
  <si>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</si>
  <si>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</si>
  <si>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</si>
  <si>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</si>
  <si>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</si>
  <si>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</si>
  <si>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</si>
  <si>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</si>
  <si>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</si>
  <si>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</si>
  <si>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</si>
  <si>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</si>
  <si>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</si>
  <si>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</si>
  <si>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</si>
  <si>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</si>
  <si>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</si>
  <si>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</si>
  <si>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</si>
  <si>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</si>
  <si>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</si>
  <si>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</si>
  <si>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</si>
  <si>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</si>
  <si>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</si>
  <si>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</si>
  <si>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</si>
  <si>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</si>
  <si>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</si>
  <si>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</si>
  <si>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</si>
  <si>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</si>
  <si>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</si>
  <si>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</si>
  <si>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</si>
  <si>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</si>
  <si>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</si>
  <si>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</si>
  <si>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</si>
  <si>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</si>
  <si>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</si>
  <si>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</si>
  <si>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</si>
  <si>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</si>
  <si>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</si>
  <si>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</si>
  <si>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</si>
  <si>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</si>
  <si>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</si>
  <si>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</si>
  <si>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</si>
  <si>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</si>
  <si>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</si>
  <si>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</si>
  <si>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</si>
  <si>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</si>
  <si>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</si>
  <si>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</si>
  <si>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</si>
  <si>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</si>
  <si>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</si>
  <si>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</si>
  <si>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</si>
  <si>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</si>
  <si>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</si>
  <si>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</si>
  <si>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</si>
  <si>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</si>
  <si>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</si>
  <si>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</si>
  <si>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</si>
  <si>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</si>
  <si>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</si>
  <si>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</si>
  <si>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</si>
  <si>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</si>
  <si>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</si>
  <si>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</si>
  <si>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</si>
  <si>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</si>
  <si>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</si>
  <si>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</si>
  <si>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</si>
  <si>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</si>
  <si>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</si>
  <si>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</si>
  <si>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</si>
  <si>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</si>
  <si>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</si>
  <si>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</si>
  <si>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</si>
  <si>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</si>
  <si>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</si>
  <si>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</si>
  <si>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</si>
  <si>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</si>
  <si>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</si>
  <si>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</si>
  <si>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</si>
  <si>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</si>
  <si>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</si>
  <si>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</si>
  <si>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</si>
  <si>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</si>
  <si>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</si>
  <si>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</si>
  <si>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</si>
  <si>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</si>
  <si>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</si>
  <si>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</si>
  <si>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</si>
  <si>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</si>
  <si>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</si>
  <si>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</si>
  <si>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</si>
  <si>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</si>
  <si>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</si>
  <si>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</si>
  <si>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</si>
  <si>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</si>
  <si>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</si>
  <si>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</si>
  <si>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</si>
  <si>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</si>
  <si>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</si>
  <si>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</si>
  <si>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</si>
  <si>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</si>
  <si>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</si>
  <si>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</si>
  <si>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</si>
  <si>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</si>
  <si>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</si>
  <si>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</si>
  <si>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</si>
  <si>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</si>
  <si>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</si>
  <si>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</si>
  <si>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</si>
  <si>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</si>
  <si>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</si>
  <si>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</si>
  <si>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</si>
  <si>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</si>
  <si>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</si>
  <si>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</si>
  <si>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</si>
  <si>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</si>
  <si>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</si>
  <si>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</si>
  <si>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</si>
  <si>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</si>
  <si>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</si>
  <si>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</si>
  <si>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</si>
  <si>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</si>
  <si>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</si>
  <si>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</si>
  <si>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</si>
  <si>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</si>
  <si>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</si>
  <si>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</si>
  <si>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</si>
  <si>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</si>
  <si>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</si>
  <si>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</si>
  <si>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</si>
  <si>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</si>
  <si>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</si>
  <si>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</si>
  <si>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</si>
  <si>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</si>
  <si>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</si>
  <si>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</si>
  <si>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</si>
  <si>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</si>
  <si>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</si>
  <si>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</si>
  <si>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</si>
  <si>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</si>
  <si>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</si>
  <si>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</si>
  <si>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</si>
  <si>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</si>
  <si>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</si>
  <si>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</si>
  <si>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</si>
  <si>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</si>
  <si>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</si>
  <si>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</si>
  <si>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</si>
  <si>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</si>
  <si>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</si>
  <si>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</si>
  <si>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</si>
  <si>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</si>
  <si>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</si>
  <si>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</si>
  <si>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</si>
  <si>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</si>
  <si>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</si>
  <si>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</si>
  <si>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</si>
  <si>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</si>
  <si>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</si>
  <si>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</si>
  <si>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</si>
  <si>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</si>
  <si>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</si>
  <si>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</si>
  <si>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</si>
  <si>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</si>
  <si>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</si>
  <si>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</si>
  <si>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</si>
  <si>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</si>
  <si>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</si>
  <si>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</si>
  <si>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</si>
  <si>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</si>
  <si>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</si>
  <si>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</si>
  <si>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</si>
  <si>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</si>
  <si>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</si>
  <si>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</si>
  <si>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</si>
  <si>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</si>
  <si>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</si>
  <si>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</si>
  <si>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</si>
  <si>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</si>
  <si>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</si>
  <si>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</si>
  <si>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</si>
  <si>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</si>
  <si>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</si>
  <si>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</si>
  <si>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</si>
  <si>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</si>
  <si>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</si>
  <si>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</si>
  <si>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</si>
  <si>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</si>
  <si>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</si>
  <si>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</si>
  <si>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</si>
  <si>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</si>
  <si>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</si>
  <si>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</si>
  <si>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</si>
  <si>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</si>
  <si>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</si>
  <si>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</si>
  <si>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</si>
  <si>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</si>
  <si>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</si>
  <si>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</si>
  <si>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</si>
  <si>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</si>
  <si>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</si>
  <si>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</si>
  <si>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</si>
  <si>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</si>
  <si>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</si>
  <si>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</si>
  <si>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</si>
  <si>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</si>
  <si>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</si>
  <si>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</si>
  <si>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</si>
  <si>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</si>
  <si>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</si>
  <si>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</si>
  <si>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</si>
  <si>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</si>
  <si>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</si>
  <si>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</si>
  <si>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</si>
  <si>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</si>
  <si>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</si>
  <si>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</si>
  <si>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</si>
  <si>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</si>
  <si>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</si>
  <si>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</si>
  <si>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</si>
  <si>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</si>
  <si>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</si>
  <si>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</si>
  <si>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</si>
  <si>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</si>
  <si>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</si>
  <si>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</si>
  <si>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</si>
  <si>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</si>
  <si>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</si>
  <si>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</si>
  <si>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</si>
  <si>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</si>
  <si>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</si>
  <si>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</si>
  <si>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</si>
  <si>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</si>
  <si>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</si>
  <si>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</si>
  <si>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</si>
  <si>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</si>
  <si>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</si>
  <si>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</si>
  <si>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</si>
  <si>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</si>
  <si>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</si>
  <si>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</si>
  <si>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</si>
  <si>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</si>
  <si>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</si>
  <si>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</si>
  <si>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</si>
  <si>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</si>
  <si>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</si>
  <si>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</si>
  <si>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</si>
  <si>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</si>
  <si>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</si>
  <si>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</si>
  <si>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</si>
  <si>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</si>
  <si>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</si>
  <si>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</si>
  <si>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</si>
  <si>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</si>
  <si>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</si>
  <si>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</si>
  <si>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</si>
  <si>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</si>
  <si>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</si>
  <si>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</si>
  <si>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</si>
  <si>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</si>
  <si>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</si>
  <si>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</si>
  <si>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</si>
  <si>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</si>
  <si>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</si>
  <si>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</si>
  <si>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</si>
  <si>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</si>
  <si>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</si>
  <si>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</si>
  <si>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</si>
  <si>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</si>
  <si>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</si>
  <si>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</si>
  <si>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</si>
  <si>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</si>
  <si>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</si>
  <si>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</si>
  <si>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</si>
  <si>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</si>
  <si>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</si>
  <si>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</si>
  <si>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</si>
  <si>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</si>
  <si>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</si>
  <si>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</si>
  <si>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</si>
  <si>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</si>
  <si>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</si>
  <si>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</si>
  <si>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</si>
  <si>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</si>
  <si>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</si>
  <si>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</si>
  <si>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</si>
  <si>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</si>
  <si>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</si>
  <si>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</si>
  <si>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</si>
  <si>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</si>
  <si>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</si>
  <si>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</si>
  <si>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</si>
  <si>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</si>
  <si>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</si>
  <si>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</si>
  <si>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</si>
  <si>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</si>
  <si>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</si>
  <si>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</si>
  <si>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</si>
  <si>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</si>
  <si>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</si>
  <si>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</si>
  <si>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</si>
  <si>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</si>
  <si>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</si>
  <si>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</si>
  <si>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</si>
  <si>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</si>
  <si>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</si>
  <si>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</si>
  <si>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</si>
  <si>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</si>
  <si>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</si>
  <si>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</si>
  <si>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</si>
  <si>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</si>
  <si>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</si>
  <si>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</si>
  <si>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</si>
  <si>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</si>
  <si>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</si>
  <si>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</si>
  <si>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</si>
  <si>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</si>
  <si>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</si>
  <si>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</si>
  <si>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</si>
  <si>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</si>
  <si>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</si>
  <si>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</si>
  <si>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</si>
  <si>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</si>
  <si>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</si>
  <si>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</si>
  <si>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</si>
  <si>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</si>
  <si>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</si>
  <si>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</si>
  <si>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</si>
  <si>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</si>
  <si>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</si>
  <si>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</si>
  <si>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</si>
  <si>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</si>
  <si>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</si>
  <si>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</si>
  <si>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</si>
  <si>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</si>
  <si>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</si>
  <si>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</si>
  <si>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</si>
  <si>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</si>
  <si>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</si>
  <si>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</si>
  <si>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</si>
  <si>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</si>
  <si>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</si>
  <si>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</si>
  <si>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</si>
  <si>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</si>
  <si>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</si>
  <si>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</si>
  <si>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</si>
  <si>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</si>
  <si>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</si>
  <si>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</si>
  <si>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</si>
  <si>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</si>
  <si>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</si>
  <si>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</si>
  <si>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</si>
  <si>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</si>
  <si>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</si>
  <si>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</si>
  <si>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</si>
  <si>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</si>
  <si>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</si>
  <si>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</si>
  <si>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</si>
  <si>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</si>
  <si>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</si>
  <si>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</si>
  <si>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</si>
  <si>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</si>
  <si>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</si>
  <si>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</si>
  <si>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</si>
  <si>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</si>
  <si>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</si>
  <si>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</si>
  <si>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</si>
  <si>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</si>
  <si>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</si>
  <si>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</si>
  <si>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</si>
  <si>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</si>
  <si>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</si>
  <si>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</si>
  <si>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</si>
  <si>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</si>
  <si>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</si>
  <si>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</si>
  <si>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</si>
  <si>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</si>
  <si>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</si>
  <si>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</si>
  <si>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</si>
  <si>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</si>
  <si>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</si>
  <si>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</si>
  <si>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</si>
  <si>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</si>
  <si>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</si>
  <si>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</si>
  <si>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</si>
  <si>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</si>
  <si>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</si>
  <si>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</si>
  <si>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</si>
  <si>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</si>
  <si>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</si>
  <si>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</si>
  <si>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</si>
  <si>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</si>
  <si>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</si>
  <si>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</si>
  <si>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</si>
  <si>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</si>
  <si>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</si>
  <si>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</si>
  <si>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</si>
  <si>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</si>
  <si>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</si>
  <si>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</si>
  <si>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</si>
  <si>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</si>
  <si>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</si>
  <si>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</si>
  <si>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</si>
  <si>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</si>
  <si>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</si>
  <si>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</si>
  <si>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</si>
  <si>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</si>
  <si>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</si>
  <si>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</si>
  <si>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</si>
  <si>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</si>
  <si>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</si>
  <si>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</si>
  <si>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</si>
  <si>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</si>
  <si>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</si>
  <si>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</si>
  <si>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</si>
  <si>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</si>
  <si>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</si>
  <si>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</si>
  <si>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</si>
  <si>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</si>
  <si>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</si>
  <si>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</si>
  <si>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</si>
  <si>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</si>
  <si>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</si>
  <si>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</si>
  <si>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</si>
  <si>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</si>
  <si>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</si>
  <si>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</si>
  <si>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</si>
  <si>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</si>
  <si>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</si>
  <si>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</si>
  <si>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</si>
  <si>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</si>
  <si>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</si>
  <si>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</si>
  <si>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</si>
  <si>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</si>
  <si>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</si>
  <si>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</si>
  <si>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</si>
  <si>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</si>
  <si>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</si>
  <si>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</si>
  <si>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</si>
  <si>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</si>
  <si>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</si>
  <si>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</si>
  <si>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</si>
  <si>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</si>
  <si>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</si>
  <si>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</si>
  <si>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</si>
  <si>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</si>
  <si>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</si>
  <si>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</si>
  <si>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</si>
  <si>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</si>
  <si>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</si>
  <si>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</si>
  <si>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</si>
  <si>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</si>
  <si>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</si>
  <si>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</si>
  <si>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</si>
  <si>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</si>
  <si>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</si>
  <si>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</si>
  <si>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</si>
  <si>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</si>
  <si>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</si>
  <si>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</si>
  <si>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</si>
  <si>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</si>
  <si>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</si>
  <si>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</si>
  <si>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</si>
  <si>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</si>
  <si>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</si>
  <si>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</si>
  <si>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</si>
  <si>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</si>
  <si>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</si>
  <si>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</si>
  <si>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</si>
  <si>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</si>
  <si>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</si>
  <si>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</si>
  <si>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</si>
  <si>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</si>
  <si>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</si>
  <si>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</si>
  <si>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</si>
  <si>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</si>
  <si>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</si>
  <si>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</si>
  <si>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</si>
  <si>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</si>
  <si>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</si>
  <si>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</si>
  <si>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</si>
  <si>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</si>
  <si>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</si>
  <si>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</si>
  <si>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</si>
  <si>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</si>
  <si>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</si>
  <si>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</si>
  <si>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</si>
  <si>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</si>
  <si>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</si>
  <si>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</si>
  <si>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</si>
  <si>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</si>
  <si>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</si>
  <si>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</si>
  <si>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</si>
  <si>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</si>
  <si>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</si>
  <si>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</si>
  <si>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</si>
  <si>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</si>
  <si>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</si>
  <si>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</si>
  <si>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</si>
  <si>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</si>
  <si>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</si>
  <si>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</si>
  <si>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</si>
  <si>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</si>
  <si>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</si>
  <si>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</si>
  <si>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</si>
  <si>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</si>
  <si>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</si>
  <si>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</si>
  <si>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</si>
  <si>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</si>
  <si>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</si>
  <si>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</si>
  <si>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</si>
  <si>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</si>
  <si>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</si>
  <si>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</si>
  <si>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</si>
  <si>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</si>
  <si>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</si>
  <si>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</si>
  <si>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</si>
  <si>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</si>
  <si>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</si>
  <si>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</si>
  <si>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</si>
  <si>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</si>
  <si>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</si>
  <si>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</si>
  <si>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</si>
  <si>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</si>
  <si>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</si>
  <si>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</si>
  <si>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</si>
  <si>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</si>
  <si>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</si>
  <si>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</si>
  <si>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</si>
  <si>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</si>
  <si>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</si>
  <si>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</si>
  <si>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</si>
  <si>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</si>
  <si>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</si>
  <si>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</si>
  <si>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</si>
  <si>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</si>
  <si>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</si>
  <si>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</si>
  <si>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</si>
  <si>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</si>
  <si>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</si>
  <si>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</si>
  <si>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</si>
  <si>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</si>
  <si>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</si>
  <si>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</si>
  <si>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</si>
  <si>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</si>
  <si>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</si>
  <si>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</si>
  <si>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</si>
  <si>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</si>
  <si>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</si>
  <si>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</si>
  <si>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</si>
  <si>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</si>
  <si>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</si>
  <si>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</si>
  <si>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</si>
  <si>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</si>
  <si>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</si>
  <si>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</si>
  <si>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</si>
  <si>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</si>
  <si>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</si>
  <si>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</si>
  <si>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</si>
  <si>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</si>
  <si>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</si>
  <si>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</si>
  <si>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</si>
  <si>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</si>
  <si>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</si>
  <si>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</si>
  <si>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</si>
  <si>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</si>
  <si>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</si>
  <si>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</si>
  <si>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</si>
  <si>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</si>
  <si>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</si>
  <si>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</si>
  <si>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</si>
  <si>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</si>
  <si>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</si>
  <si>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</si>
  <si>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</si>
  <si>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</si>
  <si>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</si>
  <si>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</si>
  <si>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</si>
  <si>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</si>
  <si>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</si>
  <si>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</si>
  <si>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</si>
  <si>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</si>
  <si>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</si>
  <si>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</si>
  <si>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</si>
  <si>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</si>
  <si>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</si>
  <si>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</si>
  <si>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</si>
  <si>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</si>
  <si>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</si>
  <si>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</si>
  <si>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</si>
  <si>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</si>
  <si>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</si>
  <si>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</si>
  <si>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</si>
  <si>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</si>
  <si>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</si>
  <si>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</si>
  <si>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</si>
  <si>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</si>
  <si>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</si>
  <si>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</si>
  <si>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</si>
  <si>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</si>
  <si>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</si>
  <si>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</si>
  <si>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</si>
  <si>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</si>
  <si>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</si>
  <si>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</si>
  <si>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</si>
  <si>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</si>
  <si>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</si>
  <si>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</si>
  <si>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</si>
  <si>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</si>
  <si>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</si>
  <si>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</si>
  <si>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</si>
  <si>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</si>
  <si>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</si>
  <si>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</si>
  <si>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</si>
  <si>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</si>
  <si>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</si>
  <si>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</si>
  <si>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</si>
  <si>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</si>
  <si>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</si>
  <si>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</si>
  <si>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</si>
  <si>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</si>
  <si>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</si>
  <si>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</si>
  <si>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</si>
  <si>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</si>
  <si>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</si>
  <si>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</si>
  <si>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</si>
  <si>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</si>
  <si>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</si>
  <si>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</si>
  <si>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</si>
  <si>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</si>
  <si>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</si>
  <si>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</si>
  <si>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</si>
  <si>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</si>
  <si>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</si>
  <si>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</si>
  <si>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</si>
  <si>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</si>
  <si>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</si>
  <si>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</si>
  <si>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</si>
  <si>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</si>
  <si>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</si>
  <si>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</si>
  <si>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</si>
  <si>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</si>
  <si>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</si>
  <si>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</si>
  <si>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</si>
  <si>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</si>
  <si>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</si>
  <si>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</si>
  <si>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</si>
  <si>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</si>
  <si>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</si>
  <si>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</si>
  <si>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</si>
  <si>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</si>
  <si>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</si>
  <si>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</si>
  <si>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</si>
  <si>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</si>
  <si>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</si>
  <si>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</si>
  <si>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</si>
  <si>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</si>
  <si>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</si>
  <si>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</si>
  <si>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</si>
  <si>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</si>
  <si>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</si>
  <si>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</si>
  <si>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</si>
  <si>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</si>
  <si>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</si>
  <si>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</si>
  <si>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</si>
  <si>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</si>
  <si>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</si>
  <si>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</si>
  <si>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</si>
  <si>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</si>
  <si>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</si>
  <si>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</si>
  <si>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</si>
  <si>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</si>
  <si>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</si>
  <si>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</si>
  <si>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</si>
  <si>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</si>
  <si>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</si>
  <si>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</si>
  <si>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</si>
  <si>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</si>
  <si>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</si>
  <si>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</si>
  <si>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</si>
  <si>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</si>
  <si>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</si>
  <si>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</si>
  <si>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</si>
  <si>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</si>
  <si>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</si>
  <si>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</si>
  <si>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</si>
  <si>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</si>
  <si>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</si>
  <si>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</si>
  <si>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</si>
  <si>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</si>
  <si>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</si>
  <si>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</si>
  <si>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</si>
  <si>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</si>
  <si>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</si>
  <si>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</si>
  <si>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</si>
  <si>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</si>
  <si>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</si>
  <si>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</si>
  <si>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</si>
  <si>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</si>
  <si>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</si>
  <si>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</si>
  <si>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</si>
  <si>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</si>
  <si>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</si>
  <si>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</si>
  <si>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</si>
  <si>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</si>
  <si>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</si>
  <si>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</si>
  <si>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</si>
  <si>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</si>
  <si>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</si>
  <si>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</si>
  <si>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</si>
  <si>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</si>
  <si>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</si>
  <si>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</si>
  <si>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</si>
  <si>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</si>
  <si>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</si>
  <si>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</si>
  <si>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</si>
  <si>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</si>
  <si>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</si>
  <si>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</si>
  <si>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</si>
  <si>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</si>
  <si>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</si>
  <si>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</si>
  <si>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</si>
  <si>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</si>
  <si>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</si>
  <si>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</si>
  <si>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</si>
  <si>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</si>
  <si>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</si>
  <si>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</si>
  <si>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</si>
  <si>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</si>
  <si>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</si>
  <si>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</si>
  <si>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</si>
  <si>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</si>
  <si>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</si>
  <si>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</si>
  <si>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</si>
  <si>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</si>
  <si>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</si>
  <si>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</si>
  <si>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</si>
  <si>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</si>
  <si>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</si>
  <si>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</si>
  <si>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</si>
  <si>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</si>
  <si>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</si>
  <si>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</si>
  <si>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</si>
  <si>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</si>
  <si>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</si>
  <si>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</si>
  <si>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</si>
  <si>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</si>
  <si>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</si>
  <si>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</si>
  <si>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</si>
  <si>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</si>
  <si>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</si>
  <si>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</si>
  <si>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</si>
  <si>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</si>
  <si>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</si>
  <si>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</si>
  <si>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</si>
  <si>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</si>
  <si>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</si>
  <si>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</si>
  <si>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</si>
  <si>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</si>
  <si>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</si>
  <si>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</si>
  <si>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</si>
  <si>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</si>
  <si>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</si>
  <si>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</si>
  <si>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</si>
  <si>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</si>
  <si>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</si>
  <si>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</si>
  <si>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</si>
  <si>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</si>
  <si>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</si>
  <si>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</si>
  <si>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</si>
  <si>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</si>
  <si>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</si>
  <si>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</si>
  <si>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</si>
  <si>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</si>
  <si>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</si>
  <si>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</si>
  <si>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</si>
  <si>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</si>
  <si>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</si>
  <si>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</si>
  <si>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</si>
  <si>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</si>
  <si>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</si>
  <si>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</si>
  <si>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</si>
  <si>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</si>
  <si>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</si>
  <si>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</si>
  <si>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</si>
  <si>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</si>
  <si>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</si>
  <si>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</si>
  <si>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</si>
  <si>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</si>
  <si>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</si>
  <si>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</si>
  <si>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</si>
  <si>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</si>
  <si>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</si>
  <si>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</si>
  <si>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</si>
  <si>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</si>
  <si>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</si>
  <si>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</si>
  <si>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</si>
  <si>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</si>
  <si>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</si>
  <si>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</si>
  <si>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</si>
  <si>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</si>
  <si>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</si>
  <si>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</si>
  <si>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</si>
  <si>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</si>
  <si>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</si>
  <si>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</si>
  <si>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</si>
  <si>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</si>
  <si>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</si>
  <si>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</si>
  <si>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</si>
  <si>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</si>
  <si>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</si>
  <si>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</si>
  <si>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</si>
  <si>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</si>
  <si>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</si>
  <si>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</si>
  <si>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</si>
  <si>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</si>
  <si>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</si>
  <si>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</si>
  <si>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</si>
  <si>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</si>
  <si>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</si>
  <si>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</si>
  <si>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</si>
  <si>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</si>
  <si>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</si>
  <si>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</si>
  <si>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</si>
  <si>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</si>
  <si>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</si>
  <si>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</si>
  <si>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</si>
  <si>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</si>
  <si>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</si>
  <si>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</si>
  <si>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</si>
  <si>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</si>
  <si>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</si>
  <si>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</si>
  <si>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</si>
  <si>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</si>
  <si>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</si>
  <si>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</si>
  <si>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</si>
  <si>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</si>
  <si>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</si>
  <si>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</si>
  <si>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</si>
  <si>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</si>
  <si>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</si>
  <si>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</si>
  <si>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</si>
  <si>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</si>
  <si>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</si>
  <si>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</si>
  <si>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</si>
  <si>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</si>
  <si>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</si>
  <si>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</si>
  <si>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</si>
  <si>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</si>
  <si>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</si>
  <si>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</si>
  <si>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</si>
  <si>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</si>
  <si>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</si>
  <si>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</si>
  <si>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</si>
  <si>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</si>
  <si>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</si>
  <si>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</si>
  <si>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</si>
  <si>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</si>
  <si>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</si>
  <si>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</si>
  <si>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</si>
  <si>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</si>
  <si>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</si>
  <si>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</si>
  <si>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</si>
  <si>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</si>
  <si>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</si>
  <si>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</si>
  <si>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</si>
  <si>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</si>
  <si>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</si>
  <si>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</si>
  <si>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</si>
  <si>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</si>
  <si>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</si>
  <si>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</si>
  <si>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</si>
  <si>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</si>
  <si>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</si>
  <si>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</si>
  <si>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</si>
  <si>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</si>
  <si>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</si>
  <si>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</si>
  <si>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</si>
  <si>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</si>
  <si>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</si>
  <si>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</si>
  <si>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</si>
  <si>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</si>
  <si>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</si>
  <si>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</si>
  <si>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</si>
  <si>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</si>
  <si>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</si>
  <si>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</si>
  <si>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</si>
  <si>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</si>
  <si>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</si>
  <si>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</si>
  <si>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</si>
  <si>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</si>
  <si>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</si>
  <si>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</si>
  <si>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</si>
  <si>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</si>
  <si>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</si>
  <si>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</si>
  <si>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</si>
  <si>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</si>
  <si>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</si>
  <si>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</si>
  <si>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</si>
  <si>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</si>
  <si>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</si>
  <si>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</si>
  <si>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</si>
  <si>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</si>
  <si>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</si>
  <si>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</si>
  <si>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</si>
  <si>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</si>
  <si>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</si>
  <si>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</si>
  <si>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</si>
  <si>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</si>
  <si>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</si>
  <si>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</si>
  <si>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</si>
  <si>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</si>
  <si>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</si>
  <si>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</si>
  <si>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</si>
  <si>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</si>
  <si>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</si>
  <si>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</si>
  <si>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</si>
  <si>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</si>
  <si>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</si>
  <si>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</si>
  <si>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</si>
  <si>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</si>
  <si>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</si>
  <si>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</si>
  <si>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</si>
  <si>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</si>
  <si>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</si>
  <si>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</si>
  <si>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</si>
  <si>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</si>
  <si>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</si>
  <si>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</si>
  <si>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</si>
  <si>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</si>
  <si>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</si>
  <si>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</si>
  <si>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</si>
  <si>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</si>
  <si>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</si>
  <si>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</si>
  <si>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</si>
  <si>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</si>
  <si>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</si>
  <si>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</si>
  <si>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</si>
  <si>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</si>
  <si>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</si>
  <si>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</si>
  <si>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</si>
  <si>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</si>
  <si>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</si>
  <si>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</si>
  <si>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</si>
  <si>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</si>
  <si>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</si>
  <si>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</si>
  <si>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</si>
  <si>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</si>
  <si>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</si>
  <si>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</si>
  <si>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</si>
  <si>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</si>
  <si>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</si>
  <si>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</si>
  <si>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</si>
  <si>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</si>
  <si>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</si>
  <si>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</si>
  <si>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</si>
  <si>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</si>
  <si>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</si>
  <si>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</si>
  <si>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</si>
  <si>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</si>
  <si>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</si>
  <si>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</si>
  <si>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</si>
  <si>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</si>
  <si>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</si>
  <si>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</si>
  <si>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</si>
  <si>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</si>
  <si>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</si>
  <si>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</si>
  <si>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</si>
  <si>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</si>
  <si>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</si>
  <si>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</si>
  <si>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</si>
  <si>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</si>
  <si>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</si>
  <si>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</si>
  <si>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</si>
  <si>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</si>
  <si>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</si>
  <si>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</si>
  <si>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</si>
  <si>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</si>
  <si>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</si>
  <si>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</si>
  <si>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</si>
  <si>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</si>
  <si>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</si>
  <si>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</si>
  <si>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</si>
  <si>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</si>
  <si>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</si>
  <si>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</si>
  <si>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</si>
  <si>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</si>
  <si>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</si>
  <si>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</si>
  <si>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</si>
  <si>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</si>
  <si>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</si>
  <si>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</si>
  <si>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</si>
  <si>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</si>
  <si>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</si>
  <si>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</si>
  <si>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</si>
  <si>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</si>
  <si>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</si>
  <si>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</si>
  <si>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</si>
  <si>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</si>
  <si>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</si>
  <si>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</si>
  <si>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</si>
  <si>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</si>
  <si>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</si>
  <si>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</si>
  <si>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</si>
  <si>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</si>
  <si>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</si>
  <si>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</si>
  <si>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</si>
  <si>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</si>
  <si>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</si>
  <si>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</si>
  <si>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</si>
  <si>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</si>
  <si>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</si>
  <si>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</si>
  <si>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</si>
  <si>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</si>
  <si>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</si>
  <si>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</si>
  <si>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</si>
  <si>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</si>
  <si>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</si>
  <si>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</si>
  <si>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</si>
  <si>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</si>
  <si>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</si>
  <si>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</si>
  <si>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</si>
  <si>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</si>
  <si>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</si>
  <si>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</si>
  <si>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</si>
  <si>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</si>
  <si>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</si>
  <si>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</si>
  <si>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</si>
  <si>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</si>
  <si>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</si>
  <si>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</si>
  <si>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</si>
  <si>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</si>
  <si>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</si>
  <si>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</si>
  <si>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</si>
  <si>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</si>
  <si>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</si>
  <si>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</si>
  <si>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</si>
  <si>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</si>
  <si>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</si>
  <si>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</si>
  <si>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</si>
  <si>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</si>
  <si>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</si>
  <si>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</si>
  <si>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</si>
  <si>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</si>
  <si>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</si>
  <si>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</si>
  <si>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</si>
  <si>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</si>
  <si>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</si>
  <si>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</si>
  <si>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</si>
  <si>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</si>
  <si>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</si>
  <si>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</si>
  <si>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</si>
  <si>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</si>
  <si>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</si>
  <si>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</si>
  <si>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</si>
  <si>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</si>
  <si>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</si>
  <si>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</si>
  <si>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</si>
  <si>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</si>
  <si>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</si>
  <si>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</si>
  <si>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</si>
  <si>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</si>
  <si>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</si>
  <si>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</si>
  <si>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</si>
  <si>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</si>
  <si>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</si>
  <si>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</si>
  <si>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</si>
  <si>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</si>
  <si>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</si>
  <si>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</si>
  <si>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</si>
  <si>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</si>
  <si>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</si>
  <si>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</si>
  <si>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</si>
  <si>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</si>
  <si>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</si>
  <si>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</si>
  <si>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</si>
  <si>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</si>
  <si>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</si>
  <si>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</si>
  <si>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</si>
  <si>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</si>
  <si>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</si>
  <si>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</si>
  <si>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</si>
  <si>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</si>
  <si>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</si>
  <si>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</si>
  <si>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</si>
  <si>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</si>
  <si>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</si>
  <si>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</si>
  <si>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</si>
  <si>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</si>
  <si>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</si>
  <si>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</si>
  <si>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</si>
  <si>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</si>
  <si>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</si>
  <si>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</si>
  <si>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</si>
  <si>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</si>
  <si>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</si>
  <si>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</si>
  <si>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</si>
  <si>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</si>
  <si>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</si>
  <si>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</si>
  <si>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</si>
  <si>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</si>
  <si>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</si>
  <si>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</si>
  <si>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</si>
  <si>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</si>
  <si>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</si>
  <si>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</si>
  <si>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</si>
  <si>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</si>
  <si>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</si>
  <si>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</si>
  <si>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</si>
  <si>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</si>
  <si>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</si>
  <si>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</si>
  <si>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</si>
  <si>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</si>
  <si>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</si>
  <si>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</si>
  <si>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</si>
  <si>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</si>
  <si>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</si>
  <si>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</si>
  <si>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</si>
  <si>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</si>
  <si>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</si>
  <si>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</si>
  <si>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</si>
  <si>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</si>
  <si>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</si>
  <si>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</si>
  <si>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</si>
  <si>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</si>
  <si>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</si>
  <si>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</si>
  <si>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</si>
  <si>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</si>
  <si>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</si>
  <si>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</si>
  <si>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</si>
  <si>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</si>
  <si>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</si>
  <si>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</si>
  <si>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</si>
  <si>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</si>
  <si>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</si>
  <si>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</si>
  <si>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</si>
  <si>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</si>
  <si>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</si>
  <si>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</si>
  <si>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</si>
  <si>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</si>
  <si>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</si>
  <si>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</si>
  <si>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</si>
  <si>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</si>
  <si>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</si>
  <si>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</si>
  <si>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</si>
  <si>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</si>
  <si>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</si>
  <si>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</si>
  <si>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</si>
  <si>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</si>
  <si>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</si>
  <si>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</si>
  <si>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</si>
  <si>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</si>
  <si>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</si>
  <si>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</si>
  <si>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</si>
  <si>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</si>
  <si>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</si>
  <si>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</si>
  <si>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</si>
  <si>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</si>
  <si>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</si>
  <si>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</si>
  <si>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</si>
  <si>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</si>
  <si>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</si>
  <si>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</si>
  <si>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</si>
  <si>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</si>
  <si>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</si>
  <si>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</si>
  <si>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</si>
  <si>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</si>
  <si>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</si>
  <si>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</si>
  <si>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</si>
  <si>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</si>
  <si>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</si>
  <si>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</si>
  <si>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</si>
  <si>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</si>
  <si>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</si>
  <si>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</si>
  <si>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</si>
  <si>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</si>
  <si>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</si>
  <si>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</si>
  <si>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</si>
  <si>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</si>
  <si>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</si>
  <si>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</si>
  <si>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</si>
  <si>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</si>
  <si>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</si>
  <si>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</si>
  <si>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</si>
  <si>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</si>
  <si>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</si>
  <si>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</si>
  <si>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</si>
  <si>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</si>
  <si>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</si>
  <si>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</si>
  <si>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</si>
  <si>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</si>
  <si>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</si>
  <si>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</si>
  <si>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</si>
  <si>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</si>
  <si>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</si>
  <si>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</si>
  <si>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</si>
  <si>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</si>
  <si>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</si>
  <si>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</si>
  <si>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</si>
  <si>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</si>
  <si>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</si>
  <si>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</si>
  <si>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</si>
  <si>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</si>
  <si>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</si>
  <si>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</si>
  <si>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</si>
  <si>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</si>
  <si>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</si>
  <si>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</si>
  <si>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</si>
  <si>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</si>
  <si>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</si>
  <si>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</si>
  <si>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</si>
  <si>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</si>
  <si>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</si>
  <si>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</si>
  <si>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</si>
  <si>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</si>
  <si>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</si>
  <si>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</si>
  <si>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</si>
  <si>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</si>
  <si>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</si>
  <si>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</si>
  <si>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</si>
  <si>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</si>
  <si>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</si>
  <si>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</si>
  <si>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</si>
  <si>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</si>
  <si>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</si>
  <si>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</si>
  <si>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</si>
  <si>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</si>
  <si>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</si>
  <si>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</si>
  <si>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</si>
  <si>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</si>
  <si>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</si>
  <si>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</si>
  <si>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</si>
  <si>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</si>
  <si>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</si>
  <si>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</si>
  <si>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</si>
  <si>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</si>
  <si>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</si>
  <si>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</si>
  <si>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</si>
  <si>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</si>
  <si>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</si>
  <si>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</si>
  <si>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</si>
  <si>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</si>
  <si>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</si>
  <si>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</si>
  <si>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</si>
  <si>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</si>
  <si>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</si>
  <si>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</si>
  <si>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</si>
  <si>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</si>
  <si>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</si>
  <si>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</si>
  <si>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</si>
  <si>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</si>
  <si>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</si>
  <si>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</si>
  <si>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</si>
  <si>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</si>
  <si>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</si>
  <si>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</si>
  <si>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</si>
  <si>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</si>
  <si>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</si>
  <si>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</si>
  <si>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</si>
  <si>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</si>
  <si>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</si>
  <si>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</si>
  <si>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</si>
  <si>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</si>
  <si>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</si>
  <si>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</si>
  <si>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</si>
  <si>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</si>
  <si>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</si>
  <si>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</si>
  <si>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</si>
  <si>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</si>
  <si>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</si>
  <si>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</si>
  <si>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</si>
  <si>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</si>
  <si>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</si>
  <si>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</si>
  <si>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</si>
  <si>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</si>
  <si>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</si>
  <si>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</si>
  <si>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</si>
  <si>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</si>
  <si>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</si>
  <si>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</si>
  <si>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</si>
  <si>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</si>
  <si>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</si>
  <si>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</si>
  <si>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</si>
  <si>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</si>
  <si>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</si>
  <si>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</si>
  <si>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</si>
  <si>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</si>
  <si>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</si>
  <si>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</si>
  <si>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</si>
  <si>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</si>
  <si>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</si>
  <si>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</si>
  <si>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</si>
  <si>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</si>
  <si>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</si>
  <si>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</si>
  <si>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</si>
  <si>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</si>
  <si>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</si>
  <si>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</si>
  <si>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</si>
  <si>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</si>
  <si>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</si>
  <si>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</si>
  <si>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</si>
  <si>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</si>
  <si>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</si>
  <si>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</si>
  <si>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</si>
  <si>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</si>
  <si>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</si>
  <si>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</si>
  <si>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</si>
  <si>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</si>
  <si>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</si>
  <si>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</si>
  <si>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</si>
  <si>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</si>
  <si>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</si>
  <si>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</si>
  <si>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</si>
  <si>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</si>
  <si>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</si>
  <si>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</si>
  <si>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</si>
  <si>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</si>
  <si>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</si>
  <si>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</si>
  <si>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</si>
  <si>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</si>
  <si>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</si>
  <si>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</si>
  <si>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</si>
  <si>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</si>
  <si>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</si>
  <si>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</si>
  <si>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</si>
  <si>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</si>
  <si>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</si>
  <si>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</si>
  <si>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</si>
  <si>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</si>
  <si>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</si>
  <si>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</si>
  <si>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</si>
  <si>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</si>
  <si>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</si>
  <si>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</si>
  <si>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</si>
  <si>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</si>
  <si>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</si>
  <si>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</si>
  <si>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</si>
  <si>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</si>
  <si>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</si>
  <si>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</si>
  <si>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</si>
  <si>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</si>
  <si>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</si>
  <si>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</si>
  <si>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</si>
  <si>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</si>
  <si>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</si>
  <si>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</si>
  <si>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</si>
  <si>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</si>
  <si>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</si>
  <si>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</si>
  <si>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</si>
  <si>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</si>
  <si>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</si>
  <si>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</si>
  <si>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</si>
  <si>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</si>
  <si>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</si>
  <si>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</si>
  <si>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</si>
  <si>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</si>
  <si>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</si>
  <si>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</si>
  <si>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</si>
  <si>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</si>
  <si>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</si>
  <si>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</si>
  <si>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</si>
  <si>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</si>
  <si>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</si>
  <si>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</si>
  <si>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</si>
  <si>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</si>
  <si>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</si>
  <si>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</si>
  <si>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</si>
  <si>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</si>
  <si>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</si>
  <si>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</si>
  <si>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</si>
  <si>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</si>
  <si>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</si>
  <si>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</si>
  <si>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</si>
  <si>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</si>
  <si>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</si>
  <si>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</si>
  <si>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</si>
  <si>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</si>
  <si>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</si>
  <si>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</si>
  <si>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</si>
  <si>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</si>
  <si>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</si>
  <si>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</si>
  <si>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</si>
  <si>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</si>
  <si>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</si>
  <si>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</si>
  <si>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</si>
  <si>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</si>
  <si>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</si>
  <si>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</si>
  <si>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</si>
  <si>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</si>
  <si>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</si>
  <si>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</si>
  <si>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</si>
  <si>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</si>
  <si>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</si>
  <si>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</si>
  <si>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</si>
  <si>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</si>
  <si>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</si>
  <si>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</si>
  <si>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</si>
  <si>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</si>
  <si>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</si>
  <si>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</si>
  <si>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</si>
  <si>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</si>
  <si>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</si>
  <si>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</si>
  <si>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</si>
  <si>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</si>
  <si>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</si>
  <si>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</si>
  <si>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</si>
  <si>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</si>
  <si>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</si>
  <si>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</si>
  <si>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</si>
  <si>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</si>
  <si>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</si>
  <si>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</si>
  <si>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</si>
  <si>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</si>
  <si>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</si>
  <si>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</si>
  <si>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</si>
  <si>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</si>
  <si>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</si>
  <si>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</si>
  <si>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</si>
  <si>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</si>
  <si>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</si>
  <si>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</si>
  <si>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</si>
  <si>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</si>
  <si>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</si>
  <si>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</si>
  <si>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</si>
  <si>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</si>
  <si>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</si>
  <si>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</si>
  <si>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</si>
  <si>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</si>
  <si>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</si>
  <si>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</si>
  <si>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</si>
  <si>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</si>
  <si>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</si>
  <si>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</si>
  <si>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</si>
  <si>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</si>
  <si>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</si>
  <si>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</si>
  <si>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</si>
  <si>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</si>
  <si>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</si>
  <si>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</si>
  <si>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</si>
  <si>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</si>
  <si>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</si>
  <si>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</si>
  <si>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</si>
  <si>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</si>
  <si>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</si>
  <si>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</si>
  <si>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</si>
  <si>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</si>
  <si>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</si>
  <si>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</si>
  <si>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</si>
  <si>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</si>
  <si>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</si>
  <si>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</si>
  <si>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</si>
  <si>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</si>
  <si>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</si>
  <si>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</si>
  <si>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</si>
  <si>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</si>
  <si>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</si>
  <si>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</si>
  <si>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</si>
  <si>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</si>
  <si>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</si>
  <si>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</si>
  <si>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</si>
  <si>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</si>
  <si>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</si>
  <si>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</si>
  <si>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</si>
  <si>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</si>
  <si>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</si>
  <si>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</si>
  <si>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</si>
  <si>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</si>
  <si>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</si>
  <si>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</si>
  <si>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</si>
  <si>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</si>
  <si>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</si>
  <si>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</si>
  <si>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</si>
  <si>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</si>
  <si>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</si>
  <si>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</si>
  <si>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</si>
  <si>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</si>
  <si>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</si>
  <si>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</si>
  <si>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</si>
  <si>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</si>
  <si>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</si>
  <si>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</si>
  <si>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</si>
  <si>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</si>
  <si>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</si>
  <si>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</si>
  <si>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</si>
  <si>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</si>
  <si>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</si>
  <si>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</si>
  <si>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</si>
  <si>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</si>
  <si>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</si>
  <si>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</si>
  <si>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</si>
  <si>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</si>
  <si>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</si>
  <si>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</si>
  <si>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</si>
  <si>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</si>
  <si>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</si>
  <si>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</si>
  <si>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</si>
  <si>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</si>
  <si>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</si>
  <si>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</si>
  <si>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</si>
  <si>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</si>
  <si>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</si>
  <si>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</si>
  <si>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</si>
  <si>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</si>
  <si>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</si>
  <si>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</si>
  <si>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</si>
  <si>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</si>
  <si>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</si>
  <si>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</si>
  <si>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</si>
  <si>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</si>
  <si>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</si>
  <si>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</si>
  <si>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</si>
  <si>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</si>
  <si>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</si>
  <si>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</si>
  <si>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</si>
  <si>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</si>
  <si>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</si>
  <si>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</si>
  <si>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</si>
  <si>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</si>
  <si>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</si>
  <si>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</si>
  <si>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</si>
  <si>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</si>
  <si>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</si>
  <si>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</si>
  <si>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</si>
  <si>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</si>
  <si>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</si>
  <si>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</si>
  <si>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</si>
  <si>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</si>
  <si>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</si>
  <si>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</si>
  <si>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</si>
  <si>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</si>
  <si>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</si>
  <si>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</si>
  <si>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</si>
  <si>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</si>
  <si>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</si>
  <si>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</si>
  <si>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</si>
  <si>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</si>
  <si>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</si>
  <si>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</si>
  <si>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</si>
  <si>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</si>
  <si>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</si>
  <si>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</si>
  <si>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</si>
  <si>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</si>
  <si>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</si>
  <si>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</si>
  <si>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</si>
  <si>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</si>
  <si>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</si>
  <si>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</si>
  <si>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</si>
  <si>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</si>
  <si>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</si>
  <si>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</si>
  <si>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</si>
  <si>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</si>
  <si>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</si>
  <si>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</si>
  <si>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</si>
  <si>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</si>
  <si>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</si>
  <si>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</si>
  <si>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</si>
  <si>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</si>
  <si>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</si>
  <si>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</si>
  <si>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</si>
  <si>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</si>
  <si>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</si>
  <si>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</si>
  <si>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</si>
  <si>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</si>
  <si>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</si>
  <si>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</si>
  <si>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</si>
  <si>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</si>
  <si>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</si>
  <si>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</si>
  <si>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</si>
  <si>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</si>
  <si>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</si>
  <si>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</si>
  <si>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</si>
  <si>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</si>
  <si>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</si>
  <si>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</si>
  <si>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</si>
  <si>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</si>
  <si>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</si>
  <si>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</si>
  <si>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</si>
  <si>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</si>
  <si>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</si>
  <si>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</si>
  <si>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</si>
  <si>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</si>
  <si>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</si>
  <si>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</si>
  <si>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</si>
  <si>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</si>
  <si>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</si>
  <si>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</si>
  <si>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</si>
  <si>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</si>
  <si>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</si>
  <si>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</si>
  <si>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</si>
  <si>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</si>
  <si>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</si>
  <si>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</si>
  <si>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</si>
  <si>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</si>
  <si>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</si>
  <si>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</si>
  <si>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</si>
  <si>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</si>
  <si>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</si>
  <si>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</si>
  <si>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</si>
  <si>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</si>
  <si>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</si>
  <si>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</si>
  <si>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</si>
  <si>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</si>
  <si>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</si>
  <si>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</si>
  <si>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</si>
  <si>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</si>
  <si>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</si>
  <si>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</si>
  <si>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</si>
  <si>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</si>
  <si>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</si>
  <si>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</si>
  <si>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</si>
  <si>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</si>
  <si>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</si>
  <si>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</si>
  <si>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</si>
  <si>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</si>
  <si>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</si>
  <si>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</si>
  <si>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</si>
  <si>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</si>
  <si>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</si>
  <si>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</si>
  <si>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</si>
  <si>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</si>
  <si>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</si>
  <si>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</si>
  <si>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</si>
  <si>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</si>
  <si>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</si>
  <si>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</si>
  <si>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</si>
  <si>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</si>
  <si>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</si>
  <si>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</si>
  <si>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</si>
  <si>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</si>
  <si>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</si>
  <si>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</si>
  <si>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</si>
  <si>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</si>
  <si>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</si>
  <si>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</si>
  <si>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</si>
  <si>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</si>
  <si>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</si>
  <si>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</si>
  <si>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</si>
  <si>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</si>
  <si>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</si>
  <si>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</si>
  <si>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</si>
  <si>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</si>
  <si>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</si>
  <si>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</si>
  <si>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</si>
  <si>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</si>
  <si>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</si>
  <si>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</si>
  <si>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</si>
  <si>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</si>
  <si>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</si>
  <si>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</si>
  <si>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</si>
  <si>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</si>
  <si>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</si>
  <si>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</si>
  <si>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</si>
  <si>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</si>
  <si>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</si>
  <si>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</si>
  <si>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</si>
  <si>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</si>
  <si>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</si>
  <si>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</si>
  <si>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</si>
  <si>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</si>
  <si>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</si>
  <si>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</si>
  <si>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</si>
  <si>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</si>
  <si>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</si>
  <si>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</si>
  <si>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</si>
  <si>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</si>
  <si>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</si>
  <si>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</si>
  <si>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</si>
  <si>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</si>
  <si>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</si>
  <si>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</si>
  <si>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</si>
  <si>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</si>
  <si>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</si>
  <si>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</si>
  <si>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</si>
  <si>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</si>
  <si>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</si>
  <si>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</si>
  <si>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</si>
  <si>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</si>
  <si>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</si>
  <si>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</si>
  <si>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</si>
  <si>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</si>
  <si>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</si>
  <si>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</si>
  <si>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</si>
  <si>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</si>
  <si>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</si>
  <si>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</si>
  <si>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</si>
  <si>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</si>
  <si>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</si>
  <si>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</si>
  <si>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</si>
  <si>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</si>
  <si>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</si>
  <si>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</si>
  <si>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</si>
  <si>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</si>
  <si>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</si>
  <si>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</si>
  <si>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</si>
  <si>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</si>
  <si>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</si>
  <si>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</si>
  <si>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</si>
  <si>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</si>
  <si>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</si>
  <si>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</si>
  <si>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</si>
  <si>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</si>
  <si>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</si>
  <si>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</si>
  <si>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</si>
  <si>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</si>
  <si>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</si>
  <si>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</si>
  <si>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</si>
  <si>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</si>
  <si>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</si>
  <si>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</si>
  <si>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</si>
  <si>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</si>
  <si>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</si>
  <si>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</si>
  <si>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</si>
  <si>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</si>
  <si>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</si>
  <si>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</si>
  <si>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</si>
  <si>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</si>
  <si>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</si>
  <si>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</si>
  <si>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</si>
  <si>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</si>
  <si>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</si>
  <si>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</si>
  <si>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</si>
  <si>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</si>
  <si>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</si>
  <si>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</si>
  <si>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</si>
  <si>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</si>
  <si>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</si>
  <si>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</si>
  <si>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</si>
  <si>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</si>
  <si>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</si>
  <si>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</si>
  <si>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</si>
  <si>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</si>
  <si>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</si>
  <si>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</si>
  <si>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</si>
  <si>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</si>
  <si>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</si>
  <si>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</si>
  <si>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</si>
  <si>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</si>
  <si>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</si>
  <si>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</si>
  <si>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</si>
  <si>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</si>
  <si>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</si>
  <si>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</si>
  <si>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</si>
  <si>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</si>
  <si>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</si>
  <si>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</si>
  <si>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</si>
  <si>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</si>
  <si>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</si>
  <si>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</si>
  <si>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</si>
  <si>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</si>
  <si>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</si>
  <si>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</si>
  <si>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</si>
  <si>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</si>
  <si>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</si>
  <si>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</si>
  <si>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</si>
  <si>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</si>
  <si>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</si>
  <si>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</si>
  <si>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</si>
  <si>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</si>
  <si>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</si>
  <si>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</si>
  <si>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</si>
  <si>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</si>
  <si>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</si>
  <si>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</si>
  <si>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</si>
  <si>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</si>
  <si>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</si>
  <si>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</si>
  <si>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</si>
  <si>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</si>
  <si>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</si>
  <si>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</si>
  <si>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</si>
  <si>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</si>
  <si>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</si>
  <si>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</si>
  <si>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</si>
  <si>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</si>
  <si>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</si>
  <si>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</si>
  <si>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</si>
  <si>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</si>
  <si>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</si>
  <si>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</si>
  <si>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</si>
  <si>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</si>
  <si>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</si>
  <si>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</si>
  <si>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</si>
  <si>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</si>
  <si>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</si>
  <si>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</si>
  <si>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</si>
  <si>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</si>
  <si>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</si>
  <si>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</si>
  <si>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</si>
  <si>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</si>
  <si>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</si>
  <si>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</si>
  <si>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</si>
  <si>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</si>
  <si>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</si>
  <si>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</si>
  <si>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</si>
  <si>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</si>
  <si>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</si>
  <si>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</si>
  <si>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</si>
  <si>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</si>
  <si>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</si>
  <si>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</si>
  <si>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</si>
  <si>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</si>
  <si>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</si>
  <si>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</si>
  <si>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</si>
  <si>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</si>
  <si>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</si>
  <si>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</si>
  <si>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</si>
  <si>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</si>
  <si>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</si>
  <si>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</si>
  <si>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</si>
  <si>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</si>
  <si>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</si>
  <si>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</si>
  <si>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</si>
  <si>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</si>
  <si>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</si>
  <si>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</si>
  <si>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</si>
  <si>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</si>
  <si>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</si>
  <si>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</si>
  <si>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</si>
  <si>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</si>
  <si>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</si>
  <si>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</si>
  <si>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</si>
  <si>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</si>
  <si>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</si>
  <si>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</si>
  <si>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</si>
  <si>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</si>
  <si>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</si>
  <si>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</si>
  <si>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</si>
  <si>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</si>
  <si>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</si>
  <si>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</si>
  <si>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</si>
  <si>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</si>
  <si>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</si>
  <si>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</si>
  <si>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</si>
  <si>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</si>
  <si>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</si>
  <si>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</si>
  <si>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</si>
  <si>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</si>
  <si>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</si>
  <si>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</si>
  <si>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</si>
  <si>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</si>
  <si>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</si>
  <si>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</si>
  <si>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</si>
  <si>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</si>
  <si>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</si>
  <si>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</si>
  <si>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</si>
  <si>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</si>
  <si>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</si>
  <si>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</si>
  <si>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</si>
  <si>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</si>
  <si>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</si>
  <si>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</si>
  <si>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</si>
  <si>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</si>
  <si>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</si>
  <si>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</si>
  <si>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</si>
  <si>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</si>
  <si>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</si>
  <si>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</si>
  <si>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</si>
  <si>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</si>
  <si>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</si>
  <si>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</si>
  <si>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</si>
  <si>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</si>
  <si>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</si>
  <si>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</si>
  <si>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</si>
  <si>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</si>
  <si>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</si>
  <si>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</si>
  <si>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</si>
  <si>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</si>
  <si>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</si>
  <si>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</si>
  <si>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</si>
  <si>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</si>
  <si>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</si>
  <si>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</si>
  <si>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</si>
  <si>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</si>
  <si>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</si>
  <si>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</si>
  <si>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</si>
  <si>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</si>
  <si>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</si>
  <si>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</si>
  <si>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</si>
  <si>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</si>
  <si>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</si>
  <si>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</si>
  <si>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</si>
  <si>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</si>
  <si>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</si>
  <si>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</si>
  <si>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</si>
  <si>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</si>
  <si>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</si>
  <si>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</si>
  <si>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</si>
  <si>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</si>
  <si>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</si>
  <si>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</si>
  <si>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</si>
  <si>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</si>
  <si>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</si>
  <si>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</si>
  <si>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</si>
  <si>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</si>
  <si>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</si>
  <si>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</si>
  <si>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</si>
  <si>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</si>
  <si>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</si>
  <si>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</si>
  <si>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</si>
  <si>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</si>
  <si>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</si>
  <si>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</si>
  <si>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</si>
  <si>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</si>
  <si>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</si>
  <si>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</si>
  <si>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</si>
  <si>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</si>
  <si>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</si>
  <si>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</si>
  <si>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</si>
  <si>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</si>
  <si>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</si>
  <si>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</si>
  <si>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</si>
  <si>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</si>
  <si>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</si>
  <si>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</si>
  <si>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</si>
  <si>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</si>
  <si>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</si>
  <si>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</si>
  <si>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</si>
  <si>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</si>
  <si>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</si>
  <si>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</si>
  <si>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</si>
  <si>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</si>
  <si>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</si>
  <si>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</si>
  <si>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</si>
  <si>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</si>
  <si>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</si>
  <si>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</si>
  <si>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</si>
  <si>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</si>
  <si>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</si>
  <si>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</si>
  <si>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</si>
  <si>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</si>
  <si>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</si>
  <si>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</si>
  <si>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</si>
  <si>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</si>
  <si>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</si>
  <si>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</si>
  <si>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</si>
  <si>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</si>
  <si>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</si>
  <si>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</si>
  <si>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</si>
  <si>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</si>
  <si>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</si>
  <si>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</si>
  <si>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</si>
  <si>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</si>
  <si>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</si>
  <si>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</si>
  <si>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</si>
  <si>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</si>
  <si>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</si>
  <si>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</si>
  <si>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</si>
  <si>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</si>
  <si>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</si>
  <si>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</si>
  <si>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</si>
  <si>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</si>
  <si>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</si>
  <si>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</si>
  <si>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</si>
  <si>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</si>
  <si>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</si>
  <si>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</si>
  <si>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</si>
  <si>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</si>
  <si>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</si>
  <si>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</si>
  <si>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</si>
  <si>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</si>
  <si>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</si>
  <si>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</si>
  <si>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</si>
  <si>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</si>
  <si>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</si>
  <si>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</si>
  <si>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</si>
  <si>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</si>
  <si>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</si>
  <si>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</si>
  <si>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</si>
  <si>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</si>
  <si>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</si>
  <si>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</si>
  <si>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</si>
  <si>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</si>
  <si>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</si>
  <si>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</si>
  <si>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</si>
  <si>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</si>
  <si>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</si>
  <si>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</si>
  <si>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</si>
  <si>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</si>
  <si>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</si>
  <si>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</si>
  <si>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</si>
  <si>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</si>
  <si>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</si>
  <si>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</si>
  <si>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</si>
  <si>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</si>
  <si>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</si>
  <si>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</si>
  <si>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</si>
  <si>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</si>
  <si>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</si>
  <si>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</si>
  <si>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</si>
  <si>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</si>
  <si>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</si>
  <si>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</si>
  <si>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</si>
  <si>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</si>
  <si>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</si>
  <si>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</si>
  <si>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</si>
  <si>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</si>
  <si>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</si>
  <si>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</si>
  <si>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</si>
  <si>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</si>
  <si>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</si>
  <si>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</si>
  <si>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</si>
  <si>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</si>
  <si>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</si>
  <si>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</si>
  <si>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</si>
  <si>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</si>
  <si>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</si>
  <si>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</si>
  <si>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</si>
  <si>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</si>
  <si>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</si>
  <si>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</si>
  <si>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</si>
  <si>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</si>
  <si>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</si>
  <si>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</si>
  <si>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</si>
  <si>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</si>
  <si>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</si>
  <si>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</si>
  <si>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</si>
  <si>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</si>
  <si>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</si>
  <si>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</si>
  <si>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</si>
  <si>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</si>
  <si>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</si>
  <si>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</si>
  <si>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</si>
  <si>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</si>
  <si>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</si>
  <si>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</si>
  <si>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</si>
  <si>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</si>
  <si>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</si>
  <si>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</si>
  <si>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</si>
  <si>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</si>
  <si>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</si>
  <si>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</si>
  <si>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</si>
  <si>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</si>
  <si>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</si>
  <si>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</si>
  <si>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</si>
  <si>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</si>
  <si>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</si>
  <si>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</si>
  <si>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</si>
  <si>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</si>
  <si>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</si>
  <si>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</si>
  <si>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</si>
  <si>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</si>
  <si>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</si>
  <si>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</si>
  <si>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</si>
  <si>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</si>
  <si>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</si>
  <si>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</si>
  <si>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</si>
  <si>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</si>
  <si>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</si>
  <si>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</si>
  <si>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</si>
  <si>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</si>
  <si>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</si>
  <si>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</si>
  <si>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</si>
  <si>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</si>
  <si>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</si>
  <si>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</si>
  <si>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</si>
  <si>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</si>
  <si>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</si>
  <si>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</si>
  <si>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</si>
  <si>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</si>
  <si>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</si>
  <si>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</si>
  <si>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</si>
  <si>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</si>
  <si>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</si>
  <si>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</si>
  <si>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</si>
  <si>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</si>
  <si>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</si>
  <si>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</si>
  <si>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</si>
  <si>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</si>
  <si>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</si>
  <si>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</si>
  <si>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</si>
  <si>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</si>
  <si>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</si>
  <si>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</si>
  <si>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</si>
  <si>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</si>
  <si>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</si>
  <si>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</si>
  <si>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</si>
  <si>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</si>
  <si>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</si>
  <si>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</si>
  <si>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</si>
  <si>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</si>
  <si>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</si>
  <si>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</si>
  <si>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</si>
  <si>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</si>
  <si>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</si>
  <si>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</si>
  <si>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</si>
  <si>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</si>
  <si>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</si>
  <si>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</si>
  <si>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</si>
  <si>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</si>
  <si>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</si>
  <si>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</si>
  <si>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</si>
  <si>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</si>
  <si>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</si>
  <si>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</si>
  <si>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</si>
  <si>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</si>
  <si>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</si>
  <si>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</si>
  <si>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</si>
  <si>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</si>
  <si>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</si>
  <si>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</si>
  <si>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</si>
  <si>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</si>
  <si>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</si>
  <si>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</si>
  <si>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</si>
  <si>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</si>
  <si>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</si>
  <si>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</si>
  <si>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</si>
  <si>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</si>
  <si>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</si>
  <si>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</si>
  <si>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</si>
  <si>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</si>
  <si>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</si>
  <si>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</si>
  <si>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</si>
  <si>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</si>
  <si>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</si>
  <si>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</si>
  <si>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</si>
  <si>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</si>
  <si>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</si>
  <si>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</si>
  <si>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</si>
  <si>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</si>
  <si>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</si>
  <si>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</si>
  <si>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</si>
  <si>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</si>
  <si>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</si>
  <si>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</si>
  <si>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</si>
  <si>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</si>
  <si>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</si>
  <si>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</si>
  <si>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</si>
  <si>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</si>
  <si>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</si>
  <si>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</si>
  <si>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</si>
  <si>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</si>
  <si>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</si>
  <si>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</si>
  <si>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</si>
  <si>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</si>
  <si>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</si>
  <si>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</si>
  <si>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</si>
  <si>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</si>
  <si>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</si>
  <si>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</si>
  <si>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</si>
  <si>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</si>
  <si>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</si>
  <si>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</si>
  <si>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</si>
  <si>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</si>
  <si>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</si>
  <si>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</si>
  <si>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</si>
  <si>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</si>
  <si>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</si>
  <si>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</si>
  <si>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</si>
  <si>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</si>
  <si>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</si>
  <si>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</si>
  <si>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</si>
  <si>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</si>
  <si>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</si>
  <si>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</si>
  <si>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</si>
  <si>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</si>
  <si>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</si>
  <si>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</si>
  <si>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</si>
  <si>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</si>
  <si>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</si>
  <si>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</si>
  <si>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</si>
  <si>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</si>
  <si>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</si>
  <si>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</si>
  <si>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</si>
  <si>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</si>
  <si>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</si>
  <si>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</si>
  <si>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</si>
  <si>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</si>
  <si>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</si>
  <si>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</si>
  <si>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</si>
  <si>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</si>
  <si>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</si>
  <si>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</si>
  <si>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</si>
  <si>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</si>
  <si>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</si>
  <si>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</si>
  <si>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</si>
  <si>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</si>
  <si>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</si>
  <si>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</si>
  <si>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</si>
  <si>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</si>
  <si>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</si>
  <si>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</si>
  <si>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</si>
  <si>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</si>
  <si>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</si>
  <si>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</si>
  <si>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</si>
  <si>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</si>
  <si>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</si>
  <si>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</si>
  <si>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</si>
  <si>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</si>
  <si>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</si>
  <si>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</si>
  <si>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</si>
  <si>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</si>
  <si>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</si>
  <si>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</si>
  <si>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</si>
  <si>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</si>
  <si>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</si>
  <si>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</si>
  <si>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</si>
  <si>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</si>
  <si>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</si>
  <si>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</si>
  <si>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</si>
  <si>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</si>
  <si>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</si>
  <si>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</si>
  <si>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</si>
  <si>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</si>
  <si>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</si>
  <si>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</si>
  <si>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</si>
  <si>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</si>
  <si>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</si>
  <si>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</si>
  <si>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</si>
  <si>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</si>
  <si>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</si>
  <si>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</si>
  <si>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</si>
  <si>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</si>
  <si>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</si>
  <si>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</si>
  <si>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</si>
  <si>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</si>
  <si>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</si>
  <si>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</si>
  <si>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</si>
  <si>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</si>
  <si>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</si>
  <si>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</si>
  <si>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</si>
  <si>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</si>
  <si>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</si>
  <si>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</si>
  <si>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</si>
  <si>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</si>
  <si>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</si>
  <si>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</si>
  <si>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</si>
  <si>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</si>
  <si>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</si>
  <si>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</si>
  <si>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</si>
  <si>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</si>
  <si>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</si>
  <si>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</si>
  <si>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</si>
  <si>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</si>
  <si>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</si>
  <si>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</si>
  <si>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</si>
  <si>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</si>
  <si>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</si>
  <si>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</si>
  <si>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</si>
  <si>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</si>
  <si>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</si>
  <si>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</si>
  <si>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</si>
  <si>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</si>
  <si>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</si>
  <si>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</si>
  <si>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</si>
  <si>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</si>
  <si>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</si>
  <si>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</si>
  <si>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</si>
  <si>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</si>
  <si>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</si>
  <si>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</si>
  <si>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</si>
  <si>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</si>
  <si>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</si>
  <si>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</si>
  <si>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</si>
  <si>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</si>
  <si>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</si>
  <si>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</si>
  <si>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</si>
  <si>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</si>
  <si>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</si>
  <si>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</si>
  <si>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</si>
  <si>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</si>
  <si>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</si>
  <si>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</si>
  <si>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</si>
  <si>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</si>
  <si>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</si>
  <si>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</si>
  <si>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</si>
  <si>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</si>
  <si>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</si>
  <si>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</si>
  <si>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</si>
  <si>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</si>
  <si>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</si>
  <si>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</si>
  <si>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</si>
  <si>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</si>
  <si>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</si>
  <si>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</si>
  <si>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</si>
  <si>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</si>
  <si>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</si>
  <si>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</si>
  <si>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</si>
  <si>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</si>
  <si>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</si>
  <si>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</si>
  <si>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</si>
  <si>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</si>
  <si>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</si>
  <si>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</si>
  <si>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</si>
  <si>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</si>
  <si>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</si>
  <si>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</si>
  <si>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</si>
  <si>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</si>
  <si>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</si>
  <si>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</si>
  <si>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</si>
  <si>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</si>
  <si>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</si>
  <si>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</si>
  <si>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</si>
  <si>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</si>
  <si>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</si>
  <si>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</si>
  <si>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</si>
  <si>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</si>
  <si>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</si>
  <si>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</si>
  <si>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</si>
  <si>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</si>
  <si>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</si>
  <si>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</si>
  <si>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</si>
  <si>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</si>
  <si>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</si>
  <si>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</si>
  <si>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</si>
  <si>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</si>
  <si>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</si>
  <si>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</si>
  <si>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</si>
  <si>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</si>
  <si>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</si>
  <si>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</si>
  <si>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</si>
  <si>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</si>
  <si>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</si>
  <si>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</si>
  <si>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</si>
  <si>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</si>
  <si>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</si>
  <si>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</si>
  <si>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</si>
  <si>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</si>
  <si>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</si>
  <si>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</si>
  <si>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</si>
  <si>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</si>
  <si>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</si>
  <si>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</si>
  <si>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</si>
  <si>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</si>
  <si>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</si>
  <si>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</si>
  <si>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</si>
  <si>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</si>
  <si>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</si>
  <si>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</si>
  <si>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</si>
  <si>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</si>
  <si>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</si>
  <si>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</si>
  <si>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</si>
  <si>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</si>
  <si>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</si>
  <si>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</si>
  <si>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</si>
  <si>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</si>
  <si>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</si>
  <si>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</si>
  <si>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</si>
  <si>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</si>
  <si>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</si>
  <si>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</si>
  <si>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</si>
  <si>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</si>
  <si>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</si>
  <si>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</si>
  <si>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</si>
  <si>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</si>
  <si>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</si>
  <si>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</si>
  <si>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</si>
  <si>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</si>
  <si>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</si>
  <si>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</si>
  <si>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</si>
  <si>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</si>
  <si>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</si>
  <si>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</si>
  <si>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</si>
  <si>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</si>
  <si>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</si>
  <si>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</si>
  <si>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</si>
  <si>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</si>
  <si>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</si>
  <si>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</si>
  <si>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</si>
  <si>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</si>
  <si>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</si>
  <si>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</si>
  <si>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</si>
  <si>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</si>
  <si>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</si>
  <si>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</si>
  <si>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</si>
  <si>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</si>
  <si>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</si>
  <si>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</si>
  <si>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</si>
  <si>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</si>
  <si>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</si>
  <si>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</si>
  <si>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</si>
  <si>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</si>
  <si>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</si>
  <si>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</si>
  <si>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</si>
  <si>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</si>
  <si>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</si>
  <si>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</si>
  <si>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</si>
  <si>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</si>
  <si>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</si>
  <si>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</si>
  <si>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</si>
  <si>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</si>
  <si>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</si>
  <si>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</si>
  <si>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</si>
  <si>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</si>
  <si>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</si>
  <si>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</si>
  <si>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</si>
  <si>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</si>
  <si>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</si>
  <si>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</si>
  <si>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</si>
  <si>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</si>
  <si>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</si>
  <si>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</si>
  <si>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</si>
  <si>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</si>
  <si>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</si>
  <si>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</si>
  <si>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</si>
  <si>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</si>
  <si>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</si>
  <si>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</si>
  <si>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</si>
  <si>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</si>
  <si>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</si>
  <si>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</si>
  <si>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</si>
  <si>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</si>
  <si>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</si>
  <si>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</si>
  <si>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</si>
  <si>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</si>
  <si>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</si>
  <si>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</si>
  <si>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</si>
  <si>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</si>
  <si>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</si>
  <si>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</si>
  <si>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</si>
  <si>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</si>
  <si>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</si>
  <si>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</si>
  <si>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</si>
  <si>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</si>
  <si>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</si>
  <si>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</si>
  <si>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</si>
  <si>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</si>
  <si>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</si>
  <si>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</si>
  <si>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</si>
  <si>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</si>
  <si>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</si>
  <si>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</si>
  <si>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</si>
  <si>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</si>
  <si>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</si>
  <si>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</si>
  <si>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</si>
  <si>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</si>
  <si>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</si>
  <si>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</si>
  <si>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</si>
  <si>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</si>
  <si>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</si>
  <si>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</si>
  <si>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</si>
  <si>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</si>
  <si>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</si>
  <si>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</si>
  <si>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</si>
  <si>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</si>
  <si>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</si>
  <si>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</si>
  <si>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</si>
  <si>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</si>
  <si>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</si>
  <si>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</si>
  <si>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</si>
  <si>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</si>
  <si>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</si>
  <si>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</si>
  <si>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</si>
  <si>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</si>
  <si>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</si>
  <si>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</si>
  <si>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</si>
  <si>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</si>
  <si>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</si>
  <si>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</si>
  <si>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</si>
  <si>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</si>
  <si>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</si>
  <si>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</si>
  <si>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</si>
  <si>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</si>
  <si>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</si>
  <si>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</si>
  <si>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</si>
  <si>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</si>
  <si>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</si>
  <si>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</si>
  <si>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</si>
  <si>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</si>
  <si>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</si>
  <si>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</si>
  <si>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</si>
  <si>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</si>
  <si>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</si>
  <si>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</si>
  <si>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</si>
  <si>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</si>
  <si>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</si>
  <si>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</si>
  <si>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</si>
  <si>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</si>
  <si>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</si>
  <si>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</si>
  <si>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</si>
  <si>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</si>
  <si>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</si>
  <si>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</si>
  <si>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</si>
  <si>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</si>
  <si>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</si>
  <si>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</si>
  <si>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</si>
  <si>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</si>
  <si>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</si>
  <si>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</si>
  <si>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</si>
  <si>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</si>
  <si>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</si>
  <si>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</si>
  <si>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</si>
  <si>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</si>
  <si>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</si>
  <si>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</si>
  <si>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</si>
  <si>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</si>
  <si>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</si>
  <si>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</si>
  <si>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</si>
  <si>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</si>
  <si>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</si>
  <si>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</si>
  <si>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</si>
  <si>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</si>
  <si>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</si>
  <si>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</si>
  <si>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</si>
  <si>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</si>
  <si>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</si>
  <si>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</si>
  <si>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</si>
  <si>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</si>
  <si>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</si>
  <si>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</si>
  <si>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</si>
  <si>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</si>
  <si>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</si>
  <si>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</si>
  <si>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</si>
  <si>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</si>
  <si>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</si>
  <si>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</si>
  <si>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</si>
  <si>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</si>
  <si>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</si>
  <si>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</si>
  <si>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</si>
  <si>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</si>
  <si>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</si>
  <si>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</si>
  <si>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</si>
  <si>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</si>
  <si>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</si>
  <si>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</si>
  <si>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</si>
  <si>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</si>
  <si>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</si>
  <si>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</si>
  <si>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</si>
  <si>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</si>
  <si>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</si>
  <si>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</si>
  <si>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</si>
  <si>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</si>
  <si>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</si>
  <si>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</si>
  <si>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</si>
  <si>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</si>
  <si>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</si>
  <si>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</si>
  <si>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</si>
  <si>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</si>
  <si>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</si>
  <si>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</si>
  <si>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</si>
  <si>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</si>
  <si>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</si>
  <si>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</si>
  <si>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</si>
  <si>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</si>
  <si>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</si>
  <si>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</si>
  <si>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</si>
  <si>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</si>
  <si>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</si>
  <si>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</si>
  <si>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</si>
  <si>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</si>
  <si>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</si>
  <si>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</si>
  <si>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</si>
  <si>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</si>
  <si>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</si>
  <si>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</si>
  <si>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</si>
  <si>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</si>
  <si>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</si>
  <si>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</si>
  <si>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</si>
  <si>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</si>
  <si>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</si>
  <si>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</si>
  <si>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</si>
  <si>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</si>
  <si>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</si>
  <si>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</si>
  <si>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</si>
  <si>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</si>
  <si>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</si>
  <si>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</si>
  <si>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</si>
  <si>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</si>
  <si>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</si>
  <si>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</si>
  <si>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</si>
  <si>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</si>
  <si>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</si>
  <si>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</si>
  <si>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</si>
  <si>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</si>
  <si>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</si>
  <si>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</si>
  <si>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</si>
  <si>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</si>
  <si>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</si>
  <si>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</si>
  <si>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</si>
  <si>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</si>
  <si>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</si>
  <si>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</si>
  <si>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</si>
  <si>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</si>
  <si>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</si>
  <si>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</si>
  <si>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</si>
  <si>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</si>
  <si>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</si>
  <si>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</si>
  <si>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</si>
  <si>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</si>
  <si>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</si>
  <si>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</si>
  <si>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</si>
  <si>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</si>
  <si>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</si>
  <si>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</si>
  <si>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</si>
  <si>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</si>
  <si>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</si>
  <si>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</si>
  <si>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</si>
  <si>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</si>
  <si>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</si>
  <si>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</si>
  <si>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</si>
  <si>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</si>
  <si>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</si>
  <si>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</si>
  <si>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</si>
  <si>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</si>
  <si>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</si>
  <si>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</si>
  <si>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</si>
  <si>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</si>
  <si>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</si>
  <si>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</si>
  <si>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</si>
  <si>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</si>
  <si>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</si>
  <si>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</si>
  <si>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</si>
  <si>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</si>
  <si>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</si>
  <si>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</si>
  <si>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</si>
  <si>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</si>
  <si>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</si>
  <si>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</si>
  <si>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</si>
  <si>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</si>
  <si>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</si>
  <si>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</si>
  <si>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</si>
  <si>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</si>
  <si>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</si>
  <si>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</si>
  <si>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</si>
  <si>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</si>
  <si>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</si>
  <si>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</si>
  <si>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</si>
  <si>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</si>
  <si>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</si>
  <si>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</si>
  <si>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</si>
  <si>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</si>
  <si>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</si>
  <si>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</si>
  <si>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</si>
  <si>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</si>
  <si>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</si>
  <si>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</si>
  <si>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</si>
  <si>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</si>
  <si>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</si>
  <si>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</si>
  <si>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</si>
  <si>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</si>
  <si>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</si>
  <si>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</si>
  <si>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</si>
  <si>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</si>
  <si>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</si>
  <si>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</si>
  <si>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</si>
  <si>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</si>
  <si>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</si>
  <si>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</si>
  <si>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</si>
  <si>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</si>
  <si>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</si>
  <si>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</si>
  <si>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</si>
  <si>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</si>
  <si>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</si>
  <si>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</si>
  <si>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</si>
  <si>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</si>
  <si>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</si>
  <si>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</si>
  <si>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</si>
  <si>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</si>
  <si>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</si>
  <si>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</si>
  <si>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</si>
  <si>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</si>
  <si>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</si>
  <si>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</si>
  <si>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</si>
  <si>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</si>
  <si>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</si>
  <si>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</si>
  <si>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</si>
  <si>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</si>
  <si>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</si>
  <si>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</si>
  <si>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</si>
  <si>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</si>
  <si>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</si>
  <si>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</si>
  <si>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</si>
  <si>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</si>
  <si>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</si>
  <si>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</si>
  <si>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</si>
  <si>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</si>
  <si>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</si>
  <si>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</si>
  <si>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</si>
  <si>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</si>
  <si>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</si>
  <si>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</si>
  <si>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</si>
  <si>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</si>
  <si>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</si>
  <si>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</si>
  <si>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</si>
  <si>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</si>
  <si>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</si>
  <si>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</si>
  <si>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</si>
  <si>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</si>
  <si>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</si>
  <si>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</si>
  <si>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</si>
  <si>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</si>
  <si>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</si>
  <si>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</si>
  <si>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</si>
  <si>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</si>
  <si>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</si>
  <si>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</si>
  <si>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</si>
  <si>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</si>
  <si>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</si>
  <si>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</si>
  <si>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</si>
  <si>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</si>
  <si>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</si>
  <si>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</si>
  <si>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</si>
  <si>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</si>
  <si>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</si>
  <si>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</si>
  <si>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</si>
  <si>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</si>
  <si>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</si>
  <si>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</si>
  <si>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</si>
  <si>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</si>
  <si>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</si>
  <si>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</si>
  <si>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</si>
  <si>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</si>
  <si>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</si>
  <si>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</si>
  <si>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</si>
  <si>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</si>
  <si>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</si>
  <si>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</si>
  <si>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</si>
  <si>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</si>
  <si>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</si>
  <si>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</si>
  <si>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</si>
  <si>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</si>
  <si>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</si>
  <si>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</si>
  <si>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</si>
  <si>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</si>
  <si>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</si>
  <si>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</si>
  <si>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</si>
  <si>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</si>
  <si>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</si>
  <si>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</si>
  <si>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</si>
  <si>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</si>
  <si>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</si>
  <si>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</si>
  <si>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</si>
  <si>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</si>
  <si>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</si>
  <si>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</si>
  <si>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</si>
  <si>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</si>
  <si>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</si>
  <si>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</si>
  <si>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</si>
  <si>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</si>
  <si>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</si>
  <si>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</si>
  <si>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</si>
  <si>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</si>
  <si>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</si>
  <si>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</si>
  <si>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</si>
  <si>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</si>
  <si>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</si>
  <si>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</si>
  <si>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</si>
  <si>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</si>
  <si>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</si>
  <si>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</si>
  <si>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</si>
  <si>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</si>
  <si>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</si>
  <si>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</si>
  <si>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</si>
  <si>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</si>
  <si>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</si>
  <si>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</si>
  <si>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</si>
  <si>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</si>
  <si>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</si>
  <si>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</si>
  <si>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</si>
  <si>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</si>
  <si>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</si>
  <si>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</si>
  <si>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</si>
  <si>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</si>
  <si>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</si>
  <si>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</si>
  <si>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</si>
  <si>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</si>
  <si>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</si>
  <si>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</si>
  <si>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</si>
  <si>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</si>
  <si>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</si>
  <si>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</si>
  <si>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</si>
  <si>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</si>
  <si>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</si>
  <si>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</si>
  <si>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</si>
  <si>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</si>
  <si>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</si>
  <si>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</si>
  <si>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</si>
  <si>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</si>
  <si>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</si>
  <si>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</si>
  <si>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</si>
  <si>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</si>
  <si>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</si>
  <si>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</si>
  <si>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</si>
  <si>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</si>
  <si>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</si>
  <si>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</si>
  <si>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</si>
  <si>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</si>
  <si>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</si>
  <si>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</si>
  <si>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</si>
  <si>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</si>
  <si>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</si>
  <si>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</si>
  <si>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</si>
  <si>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</si>
  <si>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</si>
  <si>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</si>
  <si>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</si>
  <si>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</si>
  <si>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</si>
  <si>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</si>
  <si>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</si>
  <si>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</si>
  <si>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</si>
  <si>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</si>
  <si>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</si>
  <si>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</si>
  <si>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</si>
  <si>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</si>
  <si>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</si>
  <si>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</si>
  <si>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</si>
  <si>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</si>
  <si>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</si>
  <si>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</si>
  <si>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</si>
  <si>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</si>
  <si>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</si>
  <si>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</si>
  <si>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</si>
  <si>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</si>
  <si>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</si>
  <si>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</si>
  <si>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</si>
  <si>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</si>
  <si>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</si>
  <si>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</si>
  <si>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</si>
  <si>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</si>
  <si>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</si>
  <si>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</si>
  <si>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</si>
  <si>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</si>
  <si>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</si>
  <si>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</si>
  <si>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</si>
  <si>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</si>
  <si>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</si>
  <si>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</si>
  <si>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</si>
  <si>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</si>
  <si>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</si>
  <si>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</si>
  <si>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</si>
  <si>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</si>
  <si>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</si>
  <si>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</si>
  <si>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</si>
  <si>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</si>
  <si>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</si>
  <si>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</si>
  <si>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</si>
  <si>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</si>
  <si>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</si>
  <si>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</si>
  <si>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</si>
  <si>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</si>
  <si>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</si>
  <si>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</si>
  <si>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</si>
  <si>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</si>
  <si>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</si>
  <si>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</si>
  <si>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</si>
  <si>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</si>
  <si>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</si>
  <si>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</si>
  <si>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</si>
  <si>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</si>
  <si>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</si>
  <si>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</si>
  <si>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</si>
  <si>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</si>
  <si>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</si>
  <si>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</si>
  <si>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</si>
  <si>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</si>
  <si>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</si>
  <si>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</si>
  <si>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</si>
  <si>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</si>
  <si>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</si>
  <si>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</si>
  <si>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</si>
  <si>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</si>
  <si>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</si>
  <si>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</si>
  <si>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</si>
  <si>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</si>
  <si>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</si>
  <si>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</si>
  <si>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</si>
  <si>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</si>
  <si>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</si>
  <si>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</si>
  <si>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</si>
  <si>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</si>
  <si>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</si>
  <si>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</si>
  <si>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</si>
  <si>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</si>
  <si>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</si>
  <si>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</si>
  <si>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</si>
  <si>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</si>
  <si>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</si>
  <si>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</si>
  <si>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</si>
  <si>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</si>
  <si>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</si>
  <si>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</si>
  <si>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</si>
  <si>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</si>
  <si>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</si>
  <si>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</si>
  <si>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</si>
  <si>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</si>
  <si>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</si>
  <si>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</si>
  <si>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</si>
  <si>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</si>
  <si>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</si>
  <si>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</si>
  <si>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</si>
  <si>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</si>
  <si>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</si>
  <si>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</si>
  <si>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</si>
  <si>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</si>
  <si>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</si>
  <si>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</si>
  <si>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</si>
  <si>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</si>
  <si>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</si>
  <si>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</si>
  <si>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</si>
  <si>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</si>
  <si>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</si>
  <si>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</si>
  <si>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</si>
  <si>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</si>
  <si>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</si>
  <si>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</si>
  <si>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</si>
  <si>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</si>
  <si>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</si>
  <si>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</si>
  <si>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</si>
  <si>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</si>
  <si>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</si>
  <si>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</si>
  <si>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</si>
  <si>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</si>
  <si>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</si>
  <si>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</si>
  <si>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</si>
  <si>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</si>
  <si>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</si>
  <si>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</si>
  <si>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</si>
  <si>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</si>
  <si>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</si>
  <si>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</si>
  <si>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</si>
  <si>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</si>
  <si>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</si>
  <si>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</si>
  <si>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</si>
  <si>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</si>
  <si>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</si>
  <si>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</si>
  <si>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</si>
  <si>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</si>
  <si>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</si>
  <si>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</si>
  <si>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</si>
  <si>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</si>
  <si>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</si>
  <si>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</si>
  <si>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</si>
  <si>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</si>
  <si>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</si>
  <si>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</si>
  <si>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</si>
  <si>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</si>
  <si>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</si>
  <si>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</si>
  <si>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</si>
  <si>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</si>
  <si>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</si>
  <si>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</si>
  <si>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</si>
  <si>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</si>
  <si>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</si>
  <si>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</si>
  <si>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</si>
  <si>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</si>
  <si>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</si>
  <si>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</si>
  <si>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</si>
  <si>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</si>
  <si>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</si>
  <si>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</si>
  <si>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</si>
  <si>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</si>
  <si>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</si>
  <si>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</si>
  <si>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</si>
  <si>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</si>
  <si>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</si>
  <si>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</si>
  <si>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</si>
  <si>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</si>
  <si>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</si>
  <si>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</si>
  <si>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</si>
  <si>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</si>
  <si>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</si>
  <si>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</si>
  <si>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</si>
  <si>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</si>
  <si>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</si>
  <si>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</si>
  <si>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</si>
  <si>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</si>
  <si>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</si>
  <si>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</si>
  <si>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</si>
  <si>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</si>
  <si>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</si>
  <si>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</si>
  <si>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</si>
  <si>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</si>
  <si>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</si>
  <si>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</si>
  <si>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</si>
  <si>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</si>
  <si>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</si>
  <si>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</si>
  <si>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</si>
  <si>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</si>
  <si>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</si>
  <si>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</si>
  <si>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</si>
  <si>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</si>
  <si>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</si>
  <si>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</si>
  <si>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</si>
  <si>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</si>
  <si>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</si>
  <si>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</si>
  <si>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</si>
  <si>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</si>
  <si>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</si>
  <si>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</si>
  <si>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</si>
  <si>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</si>
  <si>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</si>
  <si>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</si>
  <si>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</si>
  <si>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</si>
  <si>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</si>
  <si>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</si>
  <si>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</si>
  <si>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</si>
  <si>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</si>
  <si>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</si>
  <si>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</si>
  <si>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</si>
  <si>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</si>
  <si>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</si>
  <si>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</si>
  <si>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</si>
  <si>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</si>
  <si>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</si>
  <si>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</si>
  <si>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</si>
  <si>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</si>
  <si>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</si>
  <si>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</si>
  <si>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</si>
  <si>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</si>
  <si>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</si>
  <si>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</si>
  <si>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</si>
  <si>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</si>
  <si>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</si>
  <si>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</si>
  <si>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</si>
  <si>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</si>
  <si>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</si>
  <si>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</si>
  <si>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</si>
  <si>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</si>
  <si>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</si>
  <si>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</si>
  <si>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</si>
  <si>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</si>
  <si>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</si>
  <si>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</si>
  <si>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</si>
  <si>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</si>
  <si>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</si>
  <si>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</si>
  <si>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</si>
  <si>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</si>
  <si>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</si>
  <si>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</si>
  <si>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</si>
  <si>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</si>
  <si>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</si>
  <si>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</si>
  <si>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</si>
  <si>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</si>
  <si>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</si>
  <si>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</si>
  <si>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</si>
  <si>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</si>
  <si>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</si>
  <si>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</si>
  <si>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</si>
  <si>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</si>
  <si>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</si>
  <si>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</si>
  <si>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</si>
  <si>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</si>
  <si>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</si>
  <si>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</si>
  <si>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</si>
  <si>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</si>
  <si>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</si>
  <si>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</si>
  <si>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</si>
  <si>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</si>
  <si>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</si>
  <si>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</si>
  <si>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</si>
  <si>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</si>
  <si>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</si>
  <si>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</si>
  <si>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</si>
  <si>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</si>
  <si>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</si>
  <si>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</si>
  <si>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</si>
  <si>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</si>
  <si>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</si>
  <si>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</si>
  <si>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</si>
  <si>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</si>
  <si>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</si>
  <si>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</si>
  <si>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</si>
  <si>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</si>
  <si>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</si>
  <si>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</si>
  <si>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</si>
  <si>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</si>
  <si>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</si>
  <si>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</si>
  <si>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</si>
  <si>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</si>
  <si>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</si>
  <si>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</si>
  <si>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</si>
  <si>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</si>
  <si>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</si>
  <si>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</si>
  <si>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</si>
  <si>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</si>
  <si>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</si>
  <si>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</si>
  <si>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</si>
  <si>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</si>
  <si>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</si>
  <si>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</si>
  <si>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</si>
  <si>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</si>
  <si>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</si>
  <si>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</si>
  <si>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</si>
  <si>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</si>
  <si>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</si>
  <si>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</si>
  <si>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</si>
  <si>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</si>
  <si>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</si>
  <si>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</si>
  <si>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</si>
  <si>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</si>
  <si>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</si>
  <si>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</si>
  <si>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</si>
  <si>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</si>
  <si>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</si>
  <si>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</si>
  <si>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</si>
  <si>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</si>
  <si>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</si>
  <si>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</si>
  <si>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</si>
  <si>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</si>
  <si>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</si>
  <si>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</si>
  <si>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</si>
  <si>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</si>
  <si>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</si>
  <si>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</si>
  <si>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</si>
  <si>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</si>
  <si>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</si>
  <si>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</si>
  <si>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</si>
  <si>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</si>
  <si>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</si>
  <si>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</si>
  <si>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</si>
  <si>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</si>
  <si>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</si>
  <si>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</si>
  <si>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</si>
  <si>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</si>
  <si>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</si>
  <si>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</si>
  <si>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</si>
  <si>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</si>
  <si>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</si>
  <si>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</si>
  <si>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</si>
  <si>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</si>
  <si>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</si>
  <si>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</si>
  <si>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</si>
  <si>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</si>
  <si>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</si>
  <si>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</si>
  <si>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</si>
  <si>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</si>
  <si>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</si>
  <si>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</si>
  <si>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</si>
  <si>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</si>
  <si>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</si>
  <si>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</si>
  <si>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</si>
  <si>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</si>
  <si>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</si>
  <si>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</si>
  <si>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</si>
  <si>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</si>
  <si>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</si>
  <si>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</si>
  <si>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</si>
  <si>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</si>
  <si>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</si>
  <si>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</si>
  <si>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</si>
  <si>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</si>
  <si>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</si>
  <si>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</si>
  <si>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</si>
  <si>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</si>
  <si>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</si>
  <si>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</si>
  <si>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</si>
  <si>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</si>
  <si>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</si>
  <si>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</si>
  <si>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</si>
  <si>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</si>
  <si>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</si>
  <si>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</si>
  <si>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</si>
  <si>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</si>
  <si>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</si>
  <si>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</si>
  <si>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</si>
  <si>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</si>
  <si>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</si>
  <si>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</si>
  <si>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</si>
  <si>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</si>
  <si>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</si>
  <si>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</si>
  <si>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</si>
  <si>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</si>
  <si>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</si>
  <si>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</si>
  <si>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</si>
  <si>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</si>
  <si>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</si>
  <si>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</si>
  <si>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</si>
  <si>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</si>
  <si>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</si>
  <si>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</si>
  <si>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</si>
  <si>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</si>
  <si>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</si>
  <si>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</si>
  <si>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</si>
  <si>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</si>
  <si>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</si>
  <si>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</si>
  <si>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</si>
  <si>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</si>
  <si>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</si>
  <si>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</si>
  <si>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</si>
  <si>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</si>
  <si>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</si>
  <si>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</si>
  <si>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</si>
  <si>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</si>
  <si>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</si>
  <si>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</si>
  <si>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</si>
  <si>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</si>
  <si>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</si>
  <si>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</si>
  <si>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</si>
  <si>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</si>
  <si>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</si>
  <si>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</si>
  <si>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</si>
  <si>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</si>
  <si>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</si>
  <si>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</si>
  <si>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</si>
  <si>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</si>
  <si>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</si>
  <si>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</si>
  <si>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</si>
  <si>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</si>
  <si>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</si>
  <si>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</si>
  <si>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</si>
  <si>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</si>
  <si>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</si>
  <si>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</si>
  <si>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</si>
  <si>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</si>
  <si>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</si>
  <si>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</si>
  <si>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</si>
  <si>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</si>
  <si>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</si>
  <si>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</si>
  <si>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</si>
  <si>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</si>
  <si>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</si>
  <si>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</si>
  <si>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</si>
  <si>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</si>
  <si>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</si>
  <si>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</si>
  <si>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</si>
  <si>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</si>
  <si>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</si>
  <si>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</si>
  <si>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</si>
  <si>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</si>
  <si>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</si>
  <si>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</si>
  <si>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</si>
  <si>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</si>
  <si>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</si>
  <si>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</si>
  <si>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</si>
  <si>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</si>
  <si>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</si>
  <si>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</si>
  <si>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</si>
  <si>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</si>
  <si>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</si>
  <si>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</si>
  <si>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</si>
  <si>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</si>
  <si>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</si>
  <si>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</si>
  <si>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</si>
  <si>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</si>
  <si>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</si>
  <si>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</si>
  <si>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</si>
  <si>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</si>
  <si>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</si>
  <si>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</si>
  <si>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</si>
  <si>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</si>
  <si>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</si>
  <si>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</si>
  <si>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</si>
  <si>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</si>
  <si>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</si>
  <si>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</si>
  <si>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</si>
  <si>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</si>
  <si>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</si>
  <si>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</si>
  <si>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</si>
  <si>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</si>
  <si>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</si>
  <si>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</si>
  <si>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</si>
  <si>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</si>
  <si>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</si>
  <si>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</si>
  <si>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</si>
  <si>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</si>
  <si>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</si>
  <si>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</si>
  <si>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</si>
  <si>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</si>
  <si>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</si>
  <si>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</si>
  <si>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</si>
  <si>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</si>
  <si>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</si>
  <si>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</si>
  <si>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</si>
  <si>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</si>
  <si>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</si>
  <si>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</si>
  <si>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</si>
  <si>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</si>
  <si>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</si>
  <si>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</si>
  <si>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</si>
  <si>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</si>
  <si>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</si>
  <si>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</si>
  <si>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</si>
  <si>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</si>
  <si>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</si>
  <si>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</si>
  <si>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</si>
  <si>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</si>
  <si>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</si>
  <si>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</si>
  <si>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</si>
  <si>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</si>
  <si>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</si>
  <si>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</si>
  <si>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</si>
  <si>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</si>
  <si>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</si>
  <si>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</si>
  <si>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</si>
  <si>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</si>
  <si>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</si>
  <si>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</si>
  <si>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</si>
  <si>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</si>
  <si>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</si>
  <si>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</si>
  <si>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</si>
  <si>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</si>
  <si>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</si>
  <si>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</si>
  <si>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</si>
  <si>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</si>
  <si>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</si>
  <si>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</si>
  <si>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</si>
  <si>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</si>
  <si>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</si>
  <si>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</si>
  <si>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</si>
  <si>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</si>
  <si>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</si>
  <si>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</si>
  <si>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</si>
  <si>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</si>
  <si>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</si>
  <si>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</si>
  <si>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</si>
  <si>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</si>
  <si>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</si>
  <si>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</si>
  <si>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</si>
  <si>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</si>
  <si>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</si>
  <si>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</si>
  <si>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</si>
  <si>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</si>
  <si>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</si>
  <si>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</si>
  <si>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</si>
  <si>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</si>
  <si>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</si>
  <si>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</si>
  <si>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</si>
  <si>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</si>
  <si>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</si>
  <si>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</si>
  <si>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</si>
  <si>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</si>
  <si>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</si>
  <si>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</si>
  <si>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</si>
  <si>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</si>
  <si>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</si>
  <si>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</si>
  <si>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</si>
  <si>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</si>
  <si>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</si>
  <si>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</si>
  <si>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</si>
  <si>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</si>
  <si>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</si>
  <si>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</si>
  <si>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</si>
  <si>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</si>
  <si>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</si>
  <si>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</si>
  <si>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</si>
  <si>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</si>
  <si>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</si>
  <si>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</si>
  <si>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</si>
  <si>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</si>
  <si>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</si>
  <si>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</si>
  <si>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</si>
  <si>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</si>
  <si>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</si>
  <si>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</si>
  <si>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</si>
  <si>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</si>
  <si>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</si>
  <si>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</si>
  <si>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</si>
  <si>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</si>
  <si>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</si>
  <si>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</si>
  <si>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</si>
  <si>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</si>
  <si>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</si>
  <si>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</si>
  <si>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</si>
  <si>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</si>
  <si>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</si>
  <si>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</si>
  <si>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</si>
  <si>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</si>
  <si>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</si>
  <si>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</si>
  <si>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</si>
  <si>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</si>
  <si>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</si>
  <si>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</si>
  <si>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</si>
  <si>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</si>
  <si>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</si>
  <si>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</si>
  <si>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</si>
  <si>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</si>
  <si>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</si>
  <si>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</si>
  <si>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</si>
  <si>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</si>
  <si>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</si>
  <si>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</si>
  <si>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</si>
  <si>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</si>
  <si>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</si>
  <si>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</si>
  <si>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</si>
  <si>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</si>
  <si>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</si>
  <si>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</si>
  <si>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</si>
  <si>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</si>
  <si>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</si>
  <si>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</si>
  <si>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</si>
  <si>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</si>
  <si>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</si>
  <si>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</si>
  <si>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</si>
  <si>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</si>
  <si>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</si>
  <si>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</si>
  <si>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</si>
  <si>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</si>
  <si>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</si>
  <si>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</si>
  <si>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</si>
  <si>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</si>
  <si>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</si>
  <si>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</si>
  <si>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</si>
  <si>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</si>
  <si>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</si>
  <si>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</si>
  <si>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</si>
  <si>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</si>
  <si>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</si>
  <si>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</si>
  <si>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</si>
  <si>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</si>
  <si>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</si>
  <si>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</si>
  <si>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</si>
  <si>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</si>
  <si>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</si>
  <si>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</si>
  <si>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</si>
  <si>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</si>
  <si>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</si>
  <si>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</si>
  <si>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</si>
  <si>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</si>
  <si>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</si>
  <si>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</si>
  <si>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</si>
  <si>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</si>
  <si>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</si>
  <si>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</si>
  <si>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</si>
  <si>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</si>
  <si>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</si>
  <si>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</si>
  <si>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</si>
  <si>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</si>
  <si>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</si>
  <si>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</si>
  <si>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</si>
  <si>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</si>
  <si>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</si>
  <si>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</si>
  <si>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</si>
  <si>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</si>
  <si>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</si>
  <si>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</si>
  <si>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</si>
  <si>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</si>
  <si>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</si>
  <si>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</si>
  <si>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</si>
  <si>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</si>
  <si>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</si>
  <si>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</si>
  <si>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</si>
  <si>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</si>
  <si>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</si>
  <si>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</si>
  <si>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</si>
  <si>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</si>
  <si>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</si>
  <si>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</si>
  <si>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</si>
  <si>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</si>
  <si>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</si>
  <si>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</si>
  <si>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</si>
  <si>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</si>
  <si>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</si>
  <si>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</si>
  <si>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</si>
  <si>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</si>
  <si>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</si>
  <si>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</si>
  <si>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</si>
  <si>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</si>
  <si>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</si>
  <si>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</si>
  <si>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</si>
  <si>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</si>
  <si>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</si>
  <si>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</si>
  <si>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</si>
  <si>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</si>
  <si>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</si>
  <si>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</si>
  <si>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</si>
  <si>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</si>
  <si>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</si>
  <si>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</si>
  <si>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</si>
  <si>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</si>
  <si>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</si>
  <si>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</si>
  <si>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</si>
  <si>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</si>
  <si>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</si>
  <si>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</si>
  <si>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</si>
  <si>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</si>
  <si>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</si>
  <si>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</si>
  <si>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</si>
  <si>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</si>
  <si>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</si>
  <si>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</si>
  <si>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</si>
  <si>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</si>
  <si>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</si>
  <si>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</si>
  <si>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</si>
  <si>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</si>
  <si>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</si>
  <si>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</si>
  <si>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</si>
  <si>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</si>
  <si>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</si>
  <si>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</si>
  <si>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</si>
  <si>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</si>
  <si>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</si>
  <si>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</si>
  <si>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</si>
  <si>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</si>
  <si>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</si>
  <si>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</si>
  <si>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</si>
  <si>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</si>
  <si>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</si>
  <si>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</si>
  <si>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</si>
  <si>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</si>
  <si>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</si>
  <si>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</si>
  <si>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</si>
  <si>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</si>
  <si>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</si>
  <si>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</si>
  <si>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</si>
  <si>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</si>
  <si>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</si>
  <si>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</si>
  <si>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</si>
  <si>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</si>
  <si>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</si>
  <si>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</si>
  <si>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</si>
  <si>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</si>
  <si>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</si>
  <si>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</si>
  <si>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</si>
  <si>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</si>
  <si>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</si>
  <si>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</si>
  <si>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</si>
  <si>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</si>
  <si>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</si>
  <si>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</si>
  <si>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</si>
  <si>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</si>
  <si>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</si>
  <si>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</si>
  <si>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</si>
  <si>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</si>
  <si>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</si>
  <si>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</si>
  <si>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</si>
  <si>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</si>
  <si>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</si>
  <si>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</si>
  <si>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</si>
  <si>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</si>
  <si>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</si>
  <si>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</si>
  <si>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</si>
  <si>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</si>
  <si>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</si>
  <si>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</si>
  <si>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</si>
  <si>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</si>
  <si>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</si>
  <si>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</si>
  <si>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</si>
  <si>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</si>
  <si>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</si>
  <si>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</si>
  <si>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</si>
  <si>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</si>
  <si>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</si>
  <si>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</si>
  <si>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</si>
  <si>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</si>
  <si>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</si>
  <si>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</si>
  <si>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</si>
  <si>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</si>
  <si>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</si>
  <si>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</si>
  <si>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</si>
  <si>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</si>
  <si>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</si>
  <si>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</si>
  <si>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</si>
  <si>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</si>
  <si>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</si>
  <si>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</si>
  <si>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</si>
  <si>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</si>
  <si>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</si>
  <si>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</si>
  <si>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</si>
  <si>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</si>
  <si>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</si>
  <si>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</si>
  <si>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</si>
  <si>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</si>
  <si>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</si>
  <si>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</si>
  <si>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</si>
  <si>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</si>
  <si>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</si>
  <si>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</si>
  <si>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</si>
  <si>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</si>
  <si>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</si>
  <si>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</si>
  <si>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</si>
  <si>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</si>
  <si>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</si>
  <si>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</si>
  <si>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</si>
  <si>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</si>
  <si>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</si>
  <si>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</si>
  <si>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</si>
  <si>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</si>
  <si>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</si>
  <si>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</si>
  <si>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</si>
  <si>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</si>
  <si>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</si>
  <si>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</si>
  <si>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</si>
  <si>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</si>
  <si>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</si>
  <si>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</si>
  <si>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</si>
  <si>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</si>
  <si>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</si>
  <si>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</si>
  <si>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</si>
  <si>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</si>
  <si>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</si>
  <si>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</si>
  <si>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</si>
  <si>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</si>
  <si>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</si>
  <si>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</si>
  <si>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</si>
  <si>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</si>
  <si>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</si>
  <si>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</si>
  <si>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</si>
  <si>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</si>
  <si>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</si>
  <si>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</si>
  <si>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</si>
  <si>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</si>
  <si>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</si>
  <si>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</si>
  <si>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</si>
  <si>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</si>
  <si>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</si>
  <si>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</si>
  <si>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</si>
  <si>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</si>
  <si>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</si>
  <si>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</si>
  <si>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</si>
  <si>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</si>
  <si>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</si>
  <si>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</si>
  <si>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</si>
  <si>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</si>
  <si>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</si>
  <si>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</si>
  <si>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</si>
  <si>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</si>
  <si>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</si>
  <si>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</si>
  <si>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</si>
  <si>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</si>
  <si>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</si>
  <si>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</si>
  <si>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</si>
  <si>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</si>
  <si>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</si>
  <si>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</si>
  <si>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</si>
  <si>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</si>
  <si>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</si>
  <si>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</si>
  <si>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</si>
  <si>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</si>
  <si>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</si>
  <si>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</si>
  <si>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</si>
  <si>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</si>
  <si>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</si>
  <si>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</si>
  <si>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</si>
  <si>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</si>
  <si>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</si>
  <si>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</si>
  <si>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</si>
  <si>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</si>
  <si>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</si>
  <si>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</si>
  <si>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</si>
  <si>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</si>
  <si>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</si>
  <si>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</si>
  <si>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</si>
  <si>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</si>
  <si>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</si>
  <si>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</si>
  <si>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</si>
  <si>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</si>
  <si>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</si>
  <si>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</si>
  <si>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</si>
  <si>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</si>
  <si>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</si>
  <si>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</si>
  <si>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</si>
  <si>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</si>
  <si>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</si>
  <si>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</si>
  <si>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</si>
  <si>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</si>
  <si>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</si>
  <si>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</si>
  <si>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</si>
  <si>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</si>
  <si>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</si>
  <si>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</si>
  <si>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</si>
  <si>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</si>
  <si>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</si>
  <si>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</si>
  <si>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</si>
  <si>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</si>
  <si>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</si>
  <si>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</si>
  <si>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</si>
  <si>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</si>
  <si>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</si>
  <si>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</si>
  <si>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</si>
  <si>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</si>
  <si>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</si>
  <si>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</si>
  <si>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</si>
  <si>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</si>
  <si>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</si>
  <si>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</si>
  <si>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</si>
  <si>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</si>
  <si>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</si>
  <si>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</si>
  <si>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</si>
  <si>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</si>
  <si>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</si>
  <si>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</si>
  <si>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</si>
  <si>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</si>
  <si>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</si>
  <si>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</si>
  <si>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</si>
  <si>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</si>
  <si>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</si>
  <si>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</si>
  <si>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</si>
  <si>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</si>
  <si>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</si>
  <si>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</si>
  <si>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</si>
  <si>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</si>
  <si>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</si>
  <si>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</si>
  <si>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</si>
  <si>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</si>
  <si>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</si>
  <si>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</si>
  <si>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</si>
  <si>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</si>
  <si>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</si>
  <si>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</si>
  <si>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</si>
  <si>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</si>
  <si>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</si>
  <si>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</si>
  <si>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</si>
  <si>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</si>
  <si>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</si>
  <si>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</si>
  <si>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</si>
  <si>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</si>
  <si>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</si>
  <si>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</si>
  <si>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</si>
  <si>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</si>
  <si>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</si>
  <si>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</si>
  <si>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</si>
  <si>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</si>
  <si>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</si>
  <si>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</si>
  <si>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</si>
  <si>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</si>
  <si>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</si>
  <si>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</si>
  <si>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</si>
  <si>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</si>
  <si>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</si>
  <si>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</si>
  <si>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</si>
  <si>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</si>
  <si>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</si>
  <si>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</si>
  <si>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</si>
  <si>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</si>
  <si>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</si>
  <si>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</si>
  <si>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</si>
  <si>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</si>
  <si>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</si>
  <si>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</si>
  <si>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</si>
  <si>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</si>
  <si>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</si>
  <si>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</si>
  <si>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</si>
  <si>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</si>
  <si>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</si>
  <si>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</si>
  <si>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</si>
  <si>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</si>
  <si>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</si>
  <si>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</si>
  <si>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</si>
  <si>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</si>
  <si>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</si>
  <si>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</si>
  <si>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</si>
  <si>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</si>
  <si>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</si>
  <si>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</si>
  <si>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</si>
  <si>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</si>
  <si>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</si>
  <si>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</si>
  <si>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</si>
  <si>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</si>
  <si>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</si>
  <si>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</si>
  <si>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</si>
  <si>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</si>
  <si>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</si>
  <si>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</si>
  <si>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</si>
  <si>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</si>
  <si>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</si>
  <si>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</si>
  <si>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</si>
  <si>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</si>
  <si>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</si>
  <si>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</si>
  <si>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</si>
  <si>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</si>
  <si>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</si>
  <si>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</si>
  <si>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</si>
  <si>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</si>
  <si>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</si>
  <si>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</si>
  <si>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</si>
  <si>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</si>
  <si>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</si>
  <si>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</si>
  <si>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</si>
  <si>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</si>
  <si>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</si>
  <si>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</si>
  <si>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</si>
  <si>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</si>
  <si>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</si>
  <si>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</si>
  <si>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</si>
  <si>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</si>
  <si>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</si>
  <si>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</si>
  <si>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</si>
  <si>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</si>
  <si>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</si>
  <si>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</si>
  <si>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</si>
  <si>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</si>
  <si>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</si>
  <si>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</si>
  <si>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</si>
  <si>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</si>
  <si>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</si>
  <si>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</si>
  <si>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</si>
  <si>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</si>
  <si>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</si>
  <si>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</si>
  <si>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</si>
  <si>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</si>
  <si>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</si>
  <si>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</si>
  <si>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</si>
  <si>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</si>
  <si>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</si>
  <si>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</si>
  <si>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</si>
  <si>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</si>
  <si>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</si>
  <si>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</si>
  <si>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</si>
  <si>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</si>
  <si>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</si>
  <si>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</si>
  <si>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</si>
  <si>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</si>
  <si>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</si>
  <si>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</si>
  <si>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</si>
  <si>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</si>
  <si>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</si>
  <si>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</si>
  <si>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</si>
  <si>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</si>
  <si>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</si>
  <si>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</si>
  <si>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</si>
  <si>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</si>
  <si>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</si>
  <si>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</si>
  <si>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</si>
  <si>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</si>
  <si>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</si>
  <si>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</si>
  <si>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</si>
  <si>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</si>
  <si>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</si>
  <si>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</si>
  <si>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</si>
  <si>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</si>
  <si>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</si>
  <si>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</si>
  <si>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</si>
  <si>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</si>
  <si>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</si>
  <si>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</si>
  <si>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</si>
  <si>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</si>
  <si>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</si>
  <si>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</si>
  <si>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</si>
  <si>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</si>
  <si>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</si>
  <si>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</si>
  <si>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</si>
  <si>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</si>
  <si>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</si>
  <si>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</si>
  <si>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</si>
  <si>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</si>
  <si>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</si>
  <si>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</si>
  <si>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</si>
  <si>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</si>
  <si>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</si>
  <si>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</si>
  <si>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</si>
  <si>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</si>
  <si>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</si>
  <si>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</si>
  <si>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</si>
  <si>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</si>
  <si>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</si>
  <si>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</si>
  <si>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</si>
  <si>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</si>
  <si>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</si>
  <si>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</si>
  <si>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</si>
  <si>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</si>
  <si>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</si>
  <si>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</si>
  <si>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</si>
  <si>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</si>
  <si>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</si>
  <si>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</si>
  <si>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</si>
  <si>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</si>
  <si>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</si>
  <si>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</si>
  <si>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</si>
  <si>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</si>
  <si>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</si>
  <si>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</si>
  <si>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</si>
  <si>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</si>
  <si>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</si>
  <si>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</si>
  <si>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</si>
  <si>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</si>
  <si>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</si>
  <si>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</si>
  <si>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</si>
  <si>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</si>
  <si>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</si>
  <si>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</si>
  <si>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</si>
  <si>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</si>
  <si>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</si>
  <si>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</si>
  <si>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</si>
  <si>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</si>
  <si>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</si>
  <si>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</si>
  <si>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</si>
  <si>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</si>
  <si>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</si>
  <si>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</si>
  <si>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</si>
  <si>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</si>
  <si>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</si>
  <si>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</si>
  <si>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</si>
  <si>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</si>
  <si>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</si>
  <si>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</si>
  <si>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</si>
  <si>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</si>
  <si>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</si>
  <si>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</si>
  <si>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</si>
  <si>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</si>
  <si>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</si>
  <si>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</si>
  <si>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</si>
  <si>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</si>
  <si>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</si>
  <si>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</si>
  <si>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</si>
  <si>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</si>
  <si>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</si>
  <si>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</si>
  <si>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</si>
  <si>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</si>
  <si>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</si>
  <si>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</si>
  <si>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</si>
  <si>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</si>
  <si>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</si>
  <si>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</si>
  <si>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</si>
  <si>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</si>
  <si>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</si>
  <si>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</si>
  <si>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</si>
  <si>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</si>
  <si>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</si>
  <si>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</si>
  <si>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</si>
  <si>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</si>
  <si>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</si>
  <si>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</si>
  <si>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</si>
  <si>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</si>
  <si>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</si>
  <si>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</si>
  <si>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</si>
  <si>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</si>
  <si>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</si>
  <si>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</si>
  <si>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</si>
  <si>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</si>
  <si>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</si>
  <si>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</si>
  <si>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</si>
  <si>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</si>
  <si>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</si>
  <si>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</si>
  <si>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</si>
  <si>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</si>
  <si>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</si>
  <si>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</si>
  <si>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</si>
  <si>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</si>
  <si>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</si>
  <si>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</si>
  <si>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</si>
  <si>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</si>
  <si>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</si>
  <si>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</si>
  <si>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</si>
  <si>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</si>
  <si>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</si>
  <si>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</si>
  <si>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</si>
  <si>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</si>
  <si>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</si>
  <si>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</si>
  <si>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</si>
  <si>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</si>
  <si>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</si>
  <si>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</si>
  <si>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</si>
  <si>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</si>
  <si>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</si>
  <si>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</si>
  <si>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</si>
  <si>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</si>
  <si>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</si>
  <si>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</si>
  <si>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</si>
  <si>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</si>
  <si>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</si>
  <si>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</si>
  <si>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</si>
  <si>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</si>
  <si>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</si>
  <si>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</si>
  <si>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</si>
  <si>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</si>
  <si>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</si>
  <si>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</si>
  <si>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</si>
  <si>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</si>
  <si>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</si>
  <si>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</si>
  <si>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</si>
  <si>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</si>
  <si>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</si>
  <si>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</si>
  <si>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</si>
  <si>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</si>
  <si>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</si>
  <si>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</si>
  <si>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</si>
  <si>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</si>
  <si>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</si>
  <si>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</si>
  <si>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</si>
  <si>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</si>
  <si>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</si>
  <si>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</si>
  <si>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</si>
  <si>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</si>
  <si>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</si>
  <si>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</si>
  <si>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</si>
  <si>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</si>
  <si>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</si>
  <si>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</si>
  <si>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</si>
  <si>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</si>
  <si>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</si>
  <si>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</si>
  <si>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</si>
  <si>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</si>
  <si>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</si>
  <si>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</si>
  <si>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</si>
  <si>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</si>
  <si>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</si>
  <si>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</si>
  <si>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</si>
  <si>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</si>
  <si>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</si>
  <si>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</si>
  <si>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</si>
  <si>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</si>
  <si>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</si>
  <si>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</si>
  <si>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</si>
  <si>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</si>
  <si>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</si>
  <si>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</si>
  <si>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</si>
  <si>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</si>
  <si>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</si>
  <si>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</si>
  <si>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</si>
  <si>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</si>
  <si>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</si>
  <si>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</si>
  <si>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</si>
  <si>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</si>
  <si>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</si>
  <si>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</si>
  <si>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</si>
  <si>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</si>
  <si>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</si>
  <si>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</si>
  <si>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</si>
  <si>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</si>
  <si>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</si>
  <si>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</si>
  <si>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</si>
  <si>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</si>
  <si>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</si>
  <si>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</si>
  <si>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</si>
  <si>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</si>
  <si>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</si>
  <si>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</si>
  <si>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</si>
  <si>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</si>
  <si>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</si>
  <si>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</si>
  <si>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</si>
  <si>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</si>
  <si>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</si>
  <si>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</si>
  <si>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</si>
  <si>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</si>
  <si>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</si>
  <si>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</si>
  <si>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</si>
  <si>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</si>
  <si>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</si>
  <si>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</si>
  <si>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</si>
  <si>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</si>
  <si>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</si>
  <si>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</si>
  <si>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</si>
  <si>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</si>
  <si>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</si>
  <si>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</si>
  <si>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</si>
  <si>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</si>
  <si>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</si>
  <si>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</si>
  <si>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</si>
  <si>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</si>
  <si>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</si>
  <si>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</si>
  <si>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</si>
  <si>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</si>
  <si>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</si>
  <si>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</si>
  <si>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</si>
  <si>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</si>
  <si>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</si>
  <si>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</si>
  <si>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</si>
  <si>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</si>
  <si>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</si>
  <si>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</si>
  <si>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</si>
  <si>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</si>
  <si>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</si>
  <si>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</si>
  <si>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</si>
  <si>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</si>
  <si>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</si>
  <si>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</si>
  <si>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</si>
  <si>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</si>
  <si>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</si>
  <si>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</si>
  <si>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</si>
  <si>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</si>
  <si>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</si>
  <si>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</si>
  <si>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</si>
  <si>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</si>
  <si>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</si>
  <si>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</si>
  <si>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</si>
  <si>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</si>
  <si>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</si>
  <si>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</si>
  <si>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</si>
  <si>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</si>
  <si>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</si>
  <si>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</si>
  <si>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</si>
  <si>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</si>
  <si>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</si>
  <si>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</si>
  <si>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</si>
  <si>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</si>
  <si>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</si>
  <si>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</si>
  <si>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</si>
  <si>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</si>
  <si>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</si>
  <si>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</si>
  <si>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</si>
  <si>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</si>
  <si>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</si>
  <si>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</si>
  <si>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</si>
  <si>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</si>
  <si>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</si>
  <si>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</si>
  <si>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</si>
  <si>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</si>
  <si>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</si>
  <si>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</si>
  <si>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</si>
  <si>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</si>
  <si>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</si>
  <si>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</si>
  <si>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</si>
  <si>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</si>
  <si>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</si>
  <si>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</si>
  <si>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</si>
  <si>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</si>
  <si>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</si>
  <si>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</si>
  <si>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</si>
  <si>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</si>
  <si>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</si>
  <si>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</si>
  <si>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</si>
  <si>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</si>
  <si>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</si>
  <si>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</si>
  <si>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</si>
  <si>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</si>
  <si>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</si>
  <si>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</si>
  <si>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</si>
  <si>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</si>
  <si>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</si>
  <si>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</si>
  <si>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</si>
  <si>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</si>
  <si>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</si>
  <si>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</si>
  <si>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</si>
  <si>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</si>
  <si>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</si>
  <si>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</si>
  <si>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</si>
  <si>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</si>
  <si>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</si>
  <si>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</si>
  <si>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</si>
  <si>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</si>
  <si>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</si>
  <si>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</si>
  <si>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</si>
  <si>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</si>
  <si>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</si>
  <si>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</si>
  <si>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</si>
  <si>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</si>
  <si>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</si>
  <si>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</si>
  <si>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</si>
  <si>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</si>
  <si>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</si>
  <si>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</si>
  <si>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</si>
  <si>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</si>
  <si>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</si>
  <si>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</si>
  <si>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</si>
  <si>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</si>
  <si>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</si>
  <si>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</si>
  <si>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</si>
  <si>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</si>
  <si>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</si>
  <si>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</si>
  <si>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</si>
  <si>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</si>
  <si>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</si>
  <si>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</si>
  <si>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</si>
  <si>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</si>
  <si>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</si>
  <si>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</si>
  <si>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</si>
  <si>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</si>
  <si>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</si>
  <si>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</si>
  <si>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</si>
  <si>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</si>
  <si>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</si>
  <si>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</si>
  <si>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</si>
  <si>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</si>
  <si>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</si>
  <si>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</si>
  <si>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</si>
  <si>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</si>
  <si>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</si>
  <si>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</si>
  <si>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</si>
  <si>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</si>
  <si>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</si>
  <si>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</si>
  <si>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</si>
  <si>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</si>
  <si>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</si>
  <si>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</si>
  <si>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</si>
  <si>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</si>
  <si>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</si>
  <si>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</si>
  <si>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</si>
  <si>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</si>
  <si>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</si>
  <si>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</si>
  <si>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</si>
  <si>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</si>
  <si>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</si>
  <si>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</si>
  <si>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</si>
  <si>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</si>
  <si>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</si>
  <si>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</si>
  <si>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</si>
  <si>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</si>
  <si>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</si>
  <si>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</si>
  <si>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</si>
  <si>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</si>
  <si>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</si>
  <si>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</si>
  <si>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</si>
  <si>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</si>
  <si>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</si>
  <si>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</si>
  <si>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</si>
  <si>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</si>
  <si>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</si>
  <si>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</si>
  <si>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</si>
  <si>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</si>
  <si>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</si>
  <si>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</si>
  <si>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</si>
  <si>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</si>
  <si>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</si>
  <si>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</si>
  <si>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</si>
  <si>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</si>
  <si>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</si>
  <si>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</si>
  <si>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</si>
  <si>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</si>
  <si>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</si>
  <si>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</si>
  <si>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</si>
  <si>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</si>
  <si>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</si>
  <si>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</si>
  <si>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</si>
  <si>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</si>
  <si>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</si>
  <si>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</si>
  <si>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</si>
  <si>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</si>
  <si>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</si>
  <si>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</si>
  <si>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</si>
  <si>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</si>
  <si>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</si>
  <si>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</si>
  <si>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</si>
  <si>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</si>
  <si>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</si>
  <si>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</si>
  <si>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</si>
  <si>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</si>
  <si>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</si>
  <si>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</si>
  <si>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</si>
  <si>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</si>
  <si>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</si>
  <si>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</si>
  <si>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</si>
  <si>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</si>
  <si>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</si>
  <si>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</si>
  <si>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</si>
  <si>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</si>
  <si>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</si>
  <si>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</si>
  <si>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</si>
  <si>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</si>
  <si>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</si>
  <si>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</si>
  <si>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</si>
  <si>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</si>
  <si>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</si>
  <si>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</si>
  <si>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</si>
  <si>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</si>
  <si>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</si>
  <si>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</si>
  <si>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</si>
  <si>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</si>
  <si>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</si>
  <si>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</si>
  <si>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</si>
  <si>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</si>
  <si>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</si>
  <si>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</si>
  <si>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</si>
  <si>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</si>
  <si>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</si>
  <si>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</si>
  <si>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</si>
  <si>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</si>
  <si>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</si>
  <si>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</si>
  <si>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</si>
  <si>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</si>
  <si>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</si>
  <si>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</si>
  <si>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</si>
  <si>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</si>
  <si>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</si>
  <si>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</si>
  <si>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</si>
  <si>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</si>
  <si>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</si>
  <si>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</si>
  <si>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</si>
  <si>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</si>
  <si>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</si>
  <si>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</si>
  <si>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</si>
  <si>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</si>
  <si>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</si>
  <si>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</si>
  <si>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</si>
  <si>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</si>
  <si>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</si>
  <si>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</si>
  <si>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</si>
  <si>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</si>
  <si>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</si>
  <si>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</si>
  <si>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</si>
  <si>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</si>
  <si>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</si>
  <si>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</si>
  <si>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</si>
  <si>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</si>
  <si>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</si>
  <si>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</si>
  <si>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</si>
  <si>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</si>
  <si>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</si>
  <si>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</si>
  <si>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</si>
  <si>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</si>
  <si>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</si>
  <si>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</si>
  <si>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</si>
  <si>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</si>
  <si>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</si>
  <si>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</si>
  <si>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</si>
  <si>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</si>
  <si>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</si>
  <si>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</si>
  <si>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</si>
  <si>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</si>
  <si>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</si>
  <si>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</si>
  <si>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</si>
  <si>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</si>
  <si>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</si>
  <si>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</si>
  <si>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</si>
  <si>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</si>
  <si>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</si>
  <si>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</si>
  <si>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</si>
  <si>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</si>
  <si>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</si>
  <si>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</si>
  <si>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</si>
  <si>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</si>
  <si>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</si>
  <si>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</si>
  <si>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</si>
  <si>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</si>
  <si>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</si>
  <si>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</si>
  <si>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</si>
  <si>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</si>
  <si>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</si>
  <si>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</si>
  <si>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</si>
  <si>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</si>
  <si>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</si>
  <si>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</si>
  <si>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</si>
  <si>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</si>
  <si>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</si>
  <si>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</si>
  <si>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</si>
  <si>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</si>
  <si>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</si>
  <si>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</si>
  <si>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</si>
  <si>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</si>
  <si>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</si>
  <si>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</si>
  <si>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</si>
  <si>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</si>
  <si>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</si>
  <si>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</si>
  <si>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</si>
  <si>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</si>
  <si>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</si>
  <si>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</si>
  <si>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</si>
  <si>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</si>
  <si>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</si>
  <si>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</si>
  <si>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</si>
  <si>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</si>
  <si>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</si>
  <si>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</si>
  <si>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</si>
  <si>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</si>
  <si>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</si>
  <si>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</si>
  <si>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</si>
  <si>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</si>
  <si>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</si>
  <si>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</si>
  <si>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</si>
  <si>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</si>
  <si>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</si>
  <si>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</si>
  <si>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</si>
  <si>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</si>
  <si>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</si>
  <si>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</si>
  <si>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</si>
  <si>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</si>
  <si>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</si>
  <si>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</si>
  <si>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</si>
  <si>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</si>
  <si>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</si>
  <si>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</si>
  <si>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</si>
  <si>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</si>
  <si>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</si>
  <si>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</si>
  <si>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</si>
  <si>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</si>
  <si>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</si>
  <si>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</si>
  <si>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</si>
  <si>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</si>
  <si>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</si>
  <si>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</si>
  <si>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</si>
  <si>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</si>
  <si>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</si>
  <si>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</si>
  <si>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</si>
  <si>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</si>
  <si>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</si>
  <si>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</si>
  <si>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</si>
  <si>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</si>
  <si>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</si>
  <si>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</si>
  <si>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</si>
  <si>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</si>
  <si>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</si>
  <si>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</si>
  <si>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</si>
  <si>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</si>
  <si>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</si>
  <si>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</si>
  <si>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</si>
  <si>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</si>
  <si>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</si>
  <si>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</si>
  <si>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</si>
  <si>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</si>
  <si>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</si>
  <si>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</si>
  <si>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</si>
  <si>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</si>
  <si>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</si>
  <si>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</si>
  <si>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</si>
  <si>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</si>
  <si>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</si>
  <si>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</si>
  <si>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</si>
  <si>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</si>
  <si>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</si>
  <si>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</si>
  <si>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</si>
  <si>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</si>
  <si>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</si>
  <si>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</si>
  <si>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</si>
  <si>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</si>
  <si>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</si>
  <si>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</si>
  <si>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</si>
  <si>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</si>
  <si>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</si>
  <si>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</si>
  <si>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</si>
  <si>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</si>
  <si>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</si>
  <si>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</si>
  <si>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</si>
  <si>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</si>
  <si>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</si>
  <si>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</si>
  <si>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</si>
  <si>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</si>
  <si>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</si>
  <si>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</si>
  <si>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</si>
  <si>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</si>
  <si>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</si>
  <si>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</si>
  <si>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</si>
  <si>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</si>
  <si>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</si>
  <si>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</si>
  <si>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</si>
  <si>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</si>
  <si>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</si>
  <si>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</si>
  <si>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</si>
  <si>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</si>
  <si>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</si>
  <si>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</si>
  <si>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</si>
  <si>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</si>
  <si>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</si>
  <si>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</si>
  <si>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</si>
  <si>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</si>
  <si>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</si>
  <si>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</si>
  <si>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</si>
  <si>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</si>
  <si>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</si>
  <si>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</si>
  <si>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</si>
  <si>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</si>
  <si>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</si>
  <si>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</si>
  <si>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</si>
  <si>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</si>
  <si>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</si>
  <si>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</si>
  <si>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</si>
  <si>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</si>
  <si>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</si>
  <si>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</si>
  <si>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</si>
  <si>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</si>
  <si>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</si>
  <si>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</si>
  <si>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</si>
  <si>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</si>
  <si>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</si>
  <si>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</si>
  <si>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</si>
  <si>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</si>
  <si>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</si>
  <si>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</si>
  <si>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</si>
  <si>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</si>
  <si>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</si>
  <si>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</si>
  <si>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</si>
  <si>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</si>
  <si>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</si>
  <si>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</si>
  <si>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</si>
  <si>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</si>
  <si>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</si>
  <si>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</si>
  <si>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</si>
  <si>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</si>
  <si>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</si>
  <si>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</si>
  <si>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</si>
  <si>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</si>
  <si>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</si>
  <si>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</si>
  <si>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</si>
  <si>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</si>
  <si>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</si>
  <si>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</si>
  <si>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</si>
  <si>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</si>
  <si>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</si>
  <si>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</si>
  <si>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</si>
  <si>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</si>
  <si>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</si>
  <si>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</si>
  <si>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</si>
  <si>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</si>
  <si>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</si>
  <si>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</si>
  <si>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</si>
  <si>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</si>
  <si>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</si>
  <si>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</si>
  <si>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</si>
  <si>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</si>
  <si>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</si>
  <si>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</si>
  <si>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</si>
  <si>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</si>
  <si>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</si>
  <si>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</si>
  <si>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</si>
  <si>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</si>
  <si>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</si>
  <si>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</si>
  <si>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</si>
  <si>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</si>
  <si>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</si>
  <si>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</si>
  <si>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</si>
  <si>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</si>
  <si>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</si>
  <si>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</si>
  <si>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</si>
  <si>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</si>
  <si>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</si>
  <si>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</si>
  <si>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</si>
  <si>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</si>
  <si>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</si>
  <si>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</si>
  <si>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</si>
  <si>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</si>
  <si>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</si>
  <si>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</si>
  <si>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</si>
  <si>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</si>
  <si>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</si>
  <si>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</si>
  <si>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</si>
  <si>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</si>
  <si>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</si>
  <si>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</si>
  <si>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</si>
  <si>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</si>
  <si>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</si>
  <si>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</si>
  <si>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</si>
  <si>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</si>
  <si>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</si>
  <si>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</si>
  <si>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</si>
  <si>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</si>
  <si>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</si>
  <si>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</si>
  <si>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</si>
  <si>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</si>
  <si>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</si>
  <si>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</si>
  <si>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</si>
  <si>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</si>
  <si>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</si>
  <si>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</si>
  <si>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</si>
  <si>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</si>
  <si>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</si>
  <si>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</si>
  <si>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</si>
  <si>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</si>
  <si>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</si>
  <si>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</si>
  <si>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</si>
  <si>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</si>
  <si>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</si>
  <si>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</si>
  <si>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</si>
  <si>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</si>
  <si>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</si>
  <si>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</si>
  <si>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</si>
  <si>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</si>
  <si>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</si>
  <si>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</si>
  <si>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</si>
  <si>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</si>
  <si>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</si>
  <si>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</si>
  <si>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</si>
  <si>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</si>
  <si>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</si>
  <si>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</si>
  <si>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</si>
  <si>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</si>
  <si>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</si>
  <si>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</si>
  <si>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</si>
  <si>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</si>
  <si>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</si>
  <si>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</si>
  <si>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</si>
  <si>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</si>
  <si>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</si>
  <si>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</si>
  <si>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</si>
  <si>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</si>
  <si>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</si>
  <si>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</si>
  <si>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</si>
  <si>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</si>
  <si>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</si>
  <si>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</si>
  <si>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</si>
  <si>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</si>
  <si>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</si>
  <si>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</si>
  <si>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</si>
  <si>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</si>
  <si>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</si>
  <si>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</si>
  <si>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</si>
  <si>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</si>
  <si>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</si>
  <si>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</si>
  <si>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</si>
  <si>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</si>
  <si>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</si>
  <si>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</si>
  <si>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</si>
  <si>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</si>
  <si>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</si>
  <si>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</si>
  <si>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</si>
  <si>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</si>
  <si>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</si>
  <si>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</si>
  <si>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</si>
  <si>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</si>
  <si>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</si>
  <si>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</si>
  <si>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</si>
  <si>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</si>
  <si>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</si>
  <si>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</si>
  <si>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</si>
  <si>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</si>
  <si>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</si>
  <si>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</si>
  <si>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</si>
  <si>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</si>
  <si>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</si>
  <si>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</si>
  <si>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</si>
  <si>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</si>
  <si>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</si>
  <si>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</si>
  <si>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</si>
  <si>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</si>
  <si>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</si>
  <si>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</si>
  <si>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</si>
  <si>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</si>
  <si>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</si>
  <si>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</si>
  <si>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</si>
  <si>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</si>
  <si>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</si>
  <si>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</si>
  <si>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</si>
  <si>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</si>
  <si>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</si>
  <si>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</si>
  <si>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</si>
  <si>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</si>
  <si>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</si>
  <si>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</si>
  <si>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</si>
  <si>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</si>
  <si>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</si>
  <si>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</si>
  <si>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</si>
  <si>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</si>
  <si>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</si>
  <si>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</si>
  <si>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</si>
  <si>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</si>
  <si>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</si>
  <si>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</si>
  <si>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</si>
  <si>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</si>
  <si>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</si>
  <si>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</si>
  <si>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</si>
  <si>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</si>
  <si>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</si>
  <si>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</si>
  <si>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</si>
  <si>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</si>
  <si>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</si>
  <si>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</si>
  <si>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</si>
  <si>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</si>
  <si>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</si>
  <si>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</si>
  <si>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</si>
  <si>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</si>
  <si>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</si>
  <si>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</si>
  <si>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</si>
  <si>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</si>
  <si>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</si>
  <si>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</si>
  <si>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</si>
  <si>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</si>
  <si>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</si>
  <si>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</si>
  <si>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</si>
  <si>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</si>
  <si>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</si>
  <si>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</si>
  <si>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</si>
  <si>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</si>
  <si>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</si>
  <si>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</si>
  <si>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</si>
  <si>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</si>
  <si>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</si>
  <si>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</si>
  <si>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</si>
  <si>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</si>
  <si>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</si>
  <si>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</si>
  <si>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</si>
  <si>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</si>
  <si>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</si>
  <si>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</si>
  <si>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</si>
  <si>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</si>
  <si>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</si>
  <si>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</si>
  <si>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</si>
  <si>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</si>
  <si>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</si>
  <si>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</si>
  <si>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</si>
  <si>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</si>
  <si>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</si>
  <si>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</si>
  <si>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</si>
  <si>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</si>
  <si>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</si>
  <si>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</si>
  <si>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</si>
  <si>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</si>
  <si>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</si>
  <si>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</si>
  <si>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</si>
  <si>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</si>
  <si>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</si>
  <si>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</si>
  <si>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</si>
  <si>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</si>
  <si>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</si>
  <si>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</si>
  <si>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</si>
  <si>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</si>
  <si>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</si>
  <si>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</si>
  <si>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</si>
  <si>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</si>
  <si>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</si>
  <si>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</si>
  <si>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</si>
  <si>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</si>
  <si>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</si>
  <si>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</si>
  <si>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</si>
  <si>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</si>
  <si>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</si>
  <si>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</si>
  <si>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</si>
  <si>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</si>
  <si>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</si>
  <si>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</si>
  <si>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</si>
  <si>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</si>
  <si>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</si>
  <si>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</si>
  <si>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</si>
  <si>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</si>
  <si>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</si>
  <si>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</si>
  <si>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</si>
  <si>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</si>
  <si>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</si>
  <si>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</si>
  <si>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</si>
  <si>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</si>
  <si>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</si>
  <si>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</si>
  <si>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</si>
  <si>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</si>
  <si>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</si>
  <si>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</si>
  <si>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</si>
  <si>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</si>
  <si>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</si>
  <si>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</si>
  <si>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</si>
  <si>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</si>
  <si>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</si>
  <si>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</si>
  <si>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</si>
  <si>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</si>
  <si>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</si>
  <si>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</si>
  <si>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</si>
  <si>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</si>
  <si>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</si>
  <si>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</si>
  <si>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</si>
  <si>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</si>
  <si>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</si>
  <si>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</si>
  <si>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</si>
  <si>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</si>
  <si>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</si>
  <si>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</si>
  <si>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</si>
  <si>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</si>
  <si>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</si>
  <si>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</si>
  <si>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</si>
  <si>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</si>
  <si>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</si>
  <si>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</si>
  <si>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</si>
  <si>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</si>
  <si>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</si>
  <si>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</si>
  <si>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</si>
  <si>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</si>
  <si>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</si>
  <si>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</si>
  <si>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</si>
  <si>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</si>
  <si>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</si>
  <si>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</si>
  <si>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</si>
  <si>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</si>
  <si>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</si>
  <si>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</si>
  <si>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</si>
  <si>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</si>
  <si>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</si>
  <si>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</si>
  <si>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</si>
  <si>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</si>
  <si>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</si>
  <si>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</si>
  <si>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</si>
  <si>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</si>
  <si>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</si>
  <si>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</si>
  <si>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</si>
  <si>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</si>
  <si>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</si>
  <si>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</si>
  <si>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</si>
  <si>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</si>
  <si>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</si>
  <si>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</si>
  <si>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</si>
  <si>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</si>
  <si>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</si>
  <si>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</si>
  <si>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</si>
  <si>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</si>
  <si>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</si>
  <si>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</si>
  <si>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</si>
  <si>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</si>
  <si>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</si>
  <si>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</si>
  <si>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</si>
  <si>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</si>
  <si>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</si>
  <si>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</si>
  <si>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</si>
  <si>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</si>
  <si>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</si>
  <si>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</si>
  <si>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</si>
  <si>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</si>
  <si>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</si>
  <si>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</si>
  <si>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</si>
  <si>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</si>
  <si>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</si>
  <si>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</si>
  <si>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</si>
  <si>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</si>
  <si>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</si>
  <si>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</si>
  <si>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</si>
  <si>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</si>
  <si>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</si>
  <si>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</si>
  <si>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</si>
  <si>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</si>
  <si>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</si>
  <si>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</si>
  <si>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</si>
  <si>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</si>
  <si>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</si>
  <si>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</si>
  <si>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</si>
  <si>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</si>
  <si>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</si>
  <si>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</si>
  <si>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</si>
  <si>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</si>
  <si>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</si>
  <si>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</si>
  <si>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</si>
  <si>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</si>
  <si>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</si>
  <si>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</si>
  <si>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</si>
  <si>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</si>
  <si>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</si>
  <si>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</si>
  <si>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</si>
  <si>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</si>
  <si>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</si>
  <si>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</si>
  <si>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</si>
  <si>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</si>
  <si>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</si>
  <si>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</si>
  <si>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</si>
  <si>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</si>
  <si>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</si>
  <si>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</si>
  <si>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</si>
  <si>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</si>
  <si>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</si>
  <si>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</si>
  <si>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</si>
  <si>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</si>
  <si>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</si>
  <si>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</si>
  <si>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</si>
  <si>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</si>
  <si>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</si>
  <si>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</si>
  <si>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</si>
  <si>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</si>
  <si>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</si>
  <si>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</si>
  <si>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</si>
  <si>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</si>
  <si>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</si>
  <si>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</si>
  <si>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</si>
  <si>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</si>
  <si>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</si>
  <si>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</si>
  <si>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</si>
  <si>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</si>
  <si>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</si>
  <si>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</si>
  <si>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</si>
  <si>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</si>
  <si>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</si>
  <si>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</si>
  <si>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</si>
  <si>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</si>
  <si>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</si>
  <si>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</si>
  <si>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</si>
  <si>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</si>
  <si>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</si>
  <si>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</si>
  <si>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</si>
  <si>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</si>
  <si>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</si>
  <si>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</si>
  <si>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</si>
  <si>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</si>
  <si>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</si>
  <si>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</si>
  <si>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</si>
  <si>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</si>
  <si>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</si>
  <si>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</si>
  <si>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</si>
  <si>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</si>
  <si>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</si>
  <si>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</si>
  <si>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</si>
  <si>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</si>
  <si>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</si>
  <si>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</si>
  <si>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</si>
  <si>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</si>
  <si>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</si>
  <si>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</si>
  <si>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</si>
  <si>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</si>
  <si>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</si>
  <si>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</si>
  <si>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</si>
  <si>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</si>
  <si>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</si>
  <si>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</si>
  <si>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</si>
  <si>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</si>
  <si>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</si>
  <si>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</si>
  <si>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</si>
  <si>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</si>
  <si>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</si>
  <si>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</si>
  <si>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</si>
  <si>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</si>
  <si>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</si>
  <si>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</si>
  <si>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</si>
  <si>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</si>
  <si>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</si>
  <si>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</si>
  <si>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</si>
  <si>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</si>
  <si>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</si>
  <si>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</si>
  <si>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</si>
  <si>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</si>
  <si>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</si>
  <si>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</si>
  <si>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</si>
  <si>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</si>
  <si>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</si>
  <si>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</si>
  <si>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</si>
  <si>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</si>
  <si>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</si>
  <si>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</si>
  <si>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</si>
  <si>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</si>
  <si>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</si>
  <si>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</si>
  <si>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</si>
  <si>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</si>
  <si>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</si>
  <si>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</si>
  <si>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</si>
  <si>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</si>
  <si>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</si>
  <si>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</si>
  <si>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</si>
  <si>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</si>
  <si>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</si>
  <si>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</si>
  <si>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</si>
  <si>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</si>
  <si>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</si>
  <si>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</si>
  <si>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</si>
  <si>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</si>
  <si>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</si>
  <si>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</si>
  <si>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</si>
  <si>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</si>
  <si>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</si>
  <si>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</si>
  <si>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</si>
  <si>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</si>
  <si>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</si>
  <si>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</si>
  <si>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</si>
  <si>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</si>
  <si>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</si>
  <si>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</si>
  <si>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</si>
  <si>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</si>
  <si>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</si>
  <si>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</si>
  <si>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</si>
  <si>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</si>
  <si>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</si>
  <si>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</si>
  <si>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</si>
  <si>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</si>
  <si>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</si>
  <si>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</si>
  <si>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</si>
  <si>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</si>
  <si>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</si>
  <si>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</si>
  <si>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</si>
  <si>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</si>
  <si>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</si>
  <si>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</si>
  <si>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</si>
  <si>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</si>
  <si>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</si>
  <si>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</si>
  <si>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</si>
  <si>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</si>
  <si>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</si>
  <si>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</si>
  <si>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</si>
  <si>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</si>
  <si>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</si>
  <si>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</si>
  <si>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</si>
  <si>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</si>
  <si>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</si>
  <si>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</si>
  <si>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</si>
  <si>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</si>
  <si>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</si>
  <si>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</si>
  <si>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</si>
  <si>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</si>
  <si>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</si>
  <si>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</si>
  <si>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</si>
  <si>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</si>
  <si>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</si>
  <si>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</si>
  <si>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</si>
  <si>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</si>
  <si>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</si>
  <si>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</si>
  <si>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</si>
  <si>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</si>
  <si>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</si>
  <si>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</si>
  <si>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</si>
  <si>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</si>
  <si>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</si>
  <si>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</si>
  <si>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</si>
  <si>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</si>
  <si>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</si>
  <si>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</si>
  <si>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</si>
  <si>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</si>
  <si>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</si>
  <si>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</si>
  <si>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</si>
  <si>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</si>
  <si>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</si>
  <si>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</si>
  <si>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</si>
  <si>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</si>
  <si>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</si>
  <si>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</si>
  <si>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</si>
  <si>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</si>
  <si>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</si>
  <si>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</si>
  <si>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</si>
  <si>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</si>
  <si>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</si>
  <si>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</si>
  <si>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</si>
  <si>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</si>
  <si>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</si>
  <si>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</si>
  <si>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</si>
  <si>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</si>
  <si>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</si>
  <si>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</si>
  <si>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</si>
  <si>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</si>
  <si>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</si>
  <si>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</si>
  <si>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</si>
  <si>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</si>
  <si>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</si>
  <si>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</si>
  <si>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</si>
  <si>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</si>
  <si>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</si>
  <si>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</si>
  <si>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</si>
  <si>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</si>
  <si>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</si>
  <si>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</si>
  <si>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</si>
  <si>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</si>
  <si>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</si>
  <si>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</si>
  <si>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</si>
  <si>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</si>
  <si>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</si>
  <si>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</si>
  <si>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</si>
  <si>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</si>
  <si>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</si>
  <si>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</si>
  <si>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</si>
  <si>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</si>
  <si>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</si>
  <si>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</si>
  <si>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</si>
  <si>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</si>
  <si>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</si>
  <si>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</si>
  <si>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</si>
  <si>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</si>
  <si>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</si>
  <si>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</si>
  <si>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</si>
  <si>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</si>
  <si>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</si>
  <si>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</si>
  <si>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</si>
  <si>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</si>
  <si>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</si>
  <si>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</si>
  <si>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</si>
  <si>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</si>
  <si>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</si>
  <si>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</si>
  <si>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</si>
  <si>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</si>
  <si>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</si>
  <si>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</si>
  <si>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</si>
  <si>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</si>
  <si>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</si>
  <si>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</si>
  <si>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</si>
  <si>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</si>
  <si>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</si>
  <si>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</si>
  <si>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</si>
  <si>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</si>
  <si>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</si>
  <si>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</si>
  <si>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</si>
  <si>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</si>
  <si>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</si>
  <si>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</si>
  <si>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</si>
  <si>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</si>
  <si>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</si>
  <si>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</si>
  <si>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</si>
  <si>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</si>
  <si>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</si>
  <si>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</si>
  <si>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</si>
  <si>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</si>
  <si>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</si>
  <si>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</si>
  <si>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</si>
  <si>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</si>
  <si>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</si>
  <si>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</si>
  <si>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</si>
  <si>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</si>
  <si>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</si>
  <si>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</si>
  <si>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</si>
  <si>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</si>
  <si>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</si>
  <si>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</si>
  <si>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</si>
  <si>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</si>
  <si>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</si>
  <si>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</si>
  <si>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</si>
  <si>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</si>
  <si>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</si>
  <si>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</si>
  <si>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</si>
  <si>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</si>
  <si>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</si>
  <si>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</si>
  <si>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</si>
  <si>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</si>
  <si>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</si>
  <si>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</si>
  <si>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</si>
  <si>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</si>
  <si>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</si>
  <si>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</si>
  <si>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</si>
  <si>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</si>
  <si>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</si>
  <si>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</si>
  <si>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</si>
  <si>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</si>
  <si>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</si>
  <si>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</si>
  <si>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</si>
  <si>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</si>
  <si>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</si>
  <si>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</si>
  <si>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</si>
  <si>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</si>
  <si>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</si>
  <si>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</si>
  <si>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</si>
  <si>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</si>
  <si>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</si>
  <si>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</si>
  <si>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</si>
  <si>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</si>
  <si>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</si>
  <si>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</si>
  <si>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</si>
  <si>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</si>
  <si>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</si>
  <si>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</si>
  <si>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</si>
  <si>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</si>
  <si>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</si>
  <si>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</si>
  <si>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</si>
  <si>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</si>
  <si>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</si>
  <si>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</si>
  <si>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</si>
  <si>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</si>
  <si>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</si>
  <si>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</si>
  <si>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</si>
  <si>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</si>
  <si>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</si>
  <si>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</si>
  <si>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</si>
  <si>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</si>
  <si>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</si>
  <si>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</si>
  <si>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</si>
  <si>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</si>
  <si>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</si>
  <si>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</si>
  <si>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</si>
  <si>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</si>
  <si>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</si>
  <si>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</si>
  <si>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</si>
  <si>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</si>
  <si>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</si>
  <si>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</si>
  <si>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</si>
  <si>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</si>
  <si>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</si>
  <si>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</si>
  <si>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</si>
  <si>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</si>
  <si>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</si>
  <si>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</si>
  <si>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</si>
  <si>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</si>
  <si>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</si>
  <si>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</si>
  <si>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</si>
  <si>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</si>
  <si>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</si>
  <si>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</si>
  <si>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</si>
  <si>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</si>
  <si>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</si>
  <si>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</si>
  <si>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</si>
  <si>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</si>
  <si>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</si>
  <si>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</si>
  <si>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</si>
  <si>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</si>
  <si>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</si>
  <si>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</si>
  <si>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</si>
  <si>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</si>
  <si>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</si>
  <si>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</si>
  <si>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</si>
  <si>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</si>
  <si>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</si>
  <si>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</si>
  <si>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</si>
  <si>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</si>
  <si>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</si>
  <si>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</si>
  <si>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</si>
  <si>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</si>
  <si>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</si>
  <si>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</si>
  <si>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</si>
  <si>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</si>
  <si>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</si>
  <si>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</si>
  <si>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</si>
  <si>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</si>
  <si>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</si>
  <si>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</si>
  <si>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</si>
  <si>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</si>
  <si>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</si>
  <si>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</si>
  <si>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</si>
  <si>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</si>
  <si>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</si>
  <si>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</si>
  <si>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</si>
  <si>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</si>
  <si>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</si>
  <si>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</si>
  <si>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</si>
  <si>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</si>
  <si>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</si>
  <si>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</si>
  <si>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</si>
  <si>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</si>
  <si>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</si>
  <si>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</si>
  <si>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</si>
  <si>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</si>
  <si>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</si>
  <si>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</si>
  <si>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</si>
  <si>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</si>
  <si>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</si>
  <si>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</si>
  <si>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</si>
  <si>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</si>
  <si>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</si>
  <si>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</si>
  <si>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</si>
  <si>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</si>
  <si>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</si>
  <si>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</si>
  <si>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</si>
  <si>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</si>
  <si>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</si>
  <si>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</si>
  <si>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</si>
  <si>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</si>
  <si>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</si>
  <si>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</si>
  <si>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</si>
  <si>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</si>
  <si>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</si>
  <si>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</si>
  <si>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</si>
  <si>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</si>
  <si>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</si>
  <si>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</si>
  <si>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</si>
  <si>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</si>
  <si>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</si>
  <si>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</si>
  <si>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</si>
  <si>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</si>
  <si>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</si>
  <si>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</si>
  <si>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</si>
  <si>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</si>
  <si>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</si>
  <si>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</si>
  <si>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</si>
  <si>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</si>
  <si>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</si>
  <si>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</si>
  <si>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</si>
  <si>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</si>
  <si>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</si>
  <si>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</si>
  <si>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</si>
  <si>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</si>
  <si>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</si>
  <si>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</si>
  <si>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</si>
  <si>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</si>
  <si>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</si>
  <si>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</si>
  <si>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</si>
  <si>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</si>
  <si>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</si>
  <si>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</si>
  <si>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</si>
  <si>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</si>
  <si>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</si>
  <si>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</si>
  <si>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</si>
  <si>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</si>
  <si>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</si>
  <si>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</si>
  <si>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</si>
  <si>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</si>
  <si>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</si>
  <si>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</si>
  <si>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</si>
  <si>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</si>
  <si>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</si>
  <si>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</si>
  <si>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</si>
  <si>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</si>
  <si>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</si>
  <si>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</si>
  <si>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</si>
  <si>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</si>
  <si>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</si>
  <si>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</si>
  <si>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</si>
  <si>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</si>
  <si>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</si>
  <si>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</si>
  <si>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</si>
  <si>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</si>
  <si>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</si>
  <si>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</si>
  <si>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</si>
  <si>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</si>
  <si>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</si>
  <si>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</si>
  <si>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</si>
  <si>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</si>
  <si>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</si>
  <si>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</si>
  <si>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</si>
  <si>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</si>
  <si>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</si>
  <si>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</si>
  <si>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</si>
  <si>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</si>
  <si>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</si>
  <si>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</si>
  <si>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</si>
  <si>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</si>
  <si>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</si>
  <si>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</si>
  <si>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</si>
  <si>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</si>
  <si>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</si>
  <si>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</si>
  <si>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</si>
  <si>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</si>
  <si>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</si>
  <si>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</si>
  <si>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</si>
  <si>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</si>
  <si>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</si>
  <si>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</si>
  <si>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</si>
  <si>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</si>
  <si>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</si>
  <si>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</si>
  <si>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</si>
  <si>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</si>
  <si>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</si>
  <si>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</si>
  <si>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</si>
  <si>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</si>
  <si>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</si>
  <si>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</si>
  <si>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</si>
  <si>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</si>
  <si>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</si>
  <si>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</si>
  <si>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</si>
  <si>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</si>
  <si>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</si>
  <si>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</si>
  <si>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</si>
  <si>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</si>
  <si>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</si>
  <si>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</si>
  <si>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</si>
  <si>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</si>
  <si>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</si>
  <si>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</si>
  <si>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</si>
  <si>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</si>
  <si>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</si>
  <si>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</si>
  <si>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</si>
  <si>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</si>
  <si>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</si>
  <si>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</si>
  <si>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</si>
  <si>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</si>
  <si>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</si>
  <si>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</si>
  <si>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</si>
  <si>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</si>
  <si>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</si>
  <si>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</si>
  <si>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</si>
  <si>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</si>
  <si>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</si>
  <si>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</si>
  <si>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</si>
  <si>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</si>
  <si>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</si>
  <si>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</si>
  <si>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</si>
  <si>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</si>
  <si>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</si>
  <si>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</si>
  <si>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</si>
  <si>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</si>
  <si>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</si>
  <si>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</si>
  <si>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</si>
  <si>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</si>
  <si>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</si>
  <si>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</si>
  <si>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</si>
  <si>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</si>
  <si>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</si>
  <si>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</si>
  <si>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</si>
  <si>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</si>
  <si>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</si>
  <si>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</si>
  <si>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</si>
  <si>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</si>
  <si>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</si>
  <si>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</si>
  <si>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</si>
  <si>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</si>
  <si>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</si>
  <si>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</si>
  <si>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</si>
  <si>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</si>
  <si>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</si>
  <si>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</si>
  <si>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</si>
  <si>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</si>
  <si>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</si>
  <si>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</si>
  <si>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</si>
  <si>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</si>
  <si>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</si>
  <si>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</si>
  <si>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</si>
  <si>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</si>
  <si>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</si>
  <si>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</si>
  <si>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</si>
  <si>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</si>
  <si>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</si>
  <si>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</si>
  <si>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</si>
  <si>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</si>
  <si>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</si>
  <si>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</si>
  <si>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</si>
  <si>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</si>
  <si>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</si>
  <si>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</si>
  <si>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</si>
  <si>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</si>
  <si>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</si>
  <si>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</si>
  <si>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</si>
  <si>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</si>
  <si>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</si>
  <si>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</si>
  <si>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</si>
  <si>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</si>
  <si>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</si>
  <si>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</si>
  <si>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</si>
  <si>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</si>
  <si>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</si>
  <si>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</si>
  <si>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</si>
  <si>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</si>
  <si>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</si>
  <si>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</si>
  <si>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</si>
  <si>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</si>
  <si>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</si>
  <si>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</si>
  <si>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</si>
  <si>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</si>
  <si>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</si>
  <si>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</si>
  <si>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</si>
  <si>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</si>
  <si>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</si>
  <si>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</si>
  <si>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</si>
  <si>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</si>
  <si>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</si>
  <si>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</si>
  <si>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</si>
  <si>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</si>
  <si>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</si>
  <si>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</si>
  <si>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</si>
  <si>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</si>
  <si>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</si>
  <si>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</si>
  <si>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</si>
  <si>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</si>
  <si>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</si>
  <si>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</si>
  <si>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</si>
  <si>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</si>
  <si>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</si>
  <si>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</si>
  <si>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</si>
  <si>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</si>
  <si>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</si>
  <si>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</si>
  <si>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</si>
  <si>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</si>
  <si>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</si>
  <si>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</si>
  <si>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</si>
  <si>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</si>
  <si>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</si>
  <si>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</si>
  <si>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</si>
  <si>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</si>
  <si>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</si>
  <si>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</si>
  <si>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</si>
  <si>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</si>
  <si>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</si>
  <si>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</si>
  <si>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</si>
  <si>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</si>
  <si>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</si>
  <si>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</si>
  <si>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</si>
  <si>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</si>
  <si>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</si>
  <si>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</si>
  <si>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</si>
  <si>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</si>
  <si>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</si>
  <si>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</si>
  <si>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</si>
  <si>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</si>
  <si>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</si>
  <si>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</si>
  <si>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</si>
  <si>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</si>
  <si>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</si>
  <si>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</si>
  <si>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</si>
  <si>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</si>
  <si>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</si>
  <si>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</si>
  <si>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</si>
  <si>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</si>
  <si>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</si>
  <si>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</si>
  <si>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</si>
  <si>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</si>
  <si>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</si>
  <si>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</si>
  <si>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</si>
  <si>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</si>
  <si>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</si>
  <si>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</si>
  <si>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</si>
  <si>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</si>
  <si>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</si>
  <si>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</si>
  <si>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</si>
  <si>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</si>
  <si>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</si>
  <si>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</si>
  <si>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</si>
  <si>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</si>
  <si>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</si>
  <si>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</si>
  <si>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</si>
  <si>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</si>
  <si>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</si>
  <si>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</si>
  <si>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</si>
  <si>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</si>
  <si>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</si>
  <si>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</si>
  <si>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</si>
  <si>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</si>
  <si>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</si>
  <si>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</si>
  <si>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</si>
  <si>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</si>
  <si>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</si>
  <si>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</si>
  <si>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</si>
  <si>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</si>
  <si>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</si>
  <si>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</si>
  <si>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</si>
  <si>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</si>
  <si>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</si>
  <si>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</si>
  <si>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</si>
  <si>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</si>
  <si>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</si>
  <si>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</si>
  <si>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</si>
  <si>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</si>
  <si>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</si>
  <si>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</si>
  <si>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</si>
  <si>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</si>
  <si>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</si>
  <si>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</si>
  <si>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</si>
  <si>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</si>
  <si>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</si>
  <si>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</si>
  <si>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</si>
  <si>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</si>
  <si>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</si>
  <si>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</si>
  <si>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</si>
  <si>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</si>
  <si>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</si>
  <si>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</si>
  <si>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</si>
  <si>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</si>
  <si>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</si>
  <si>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</si>
  <si>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</si>
  <si>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</si>
  <si>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</si>
  <si>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</si>
  <si>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</si>
  <si>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</si>
  <si>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</si>
  <si>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</si>
  <si>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</si>
  <si>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</si>
  <si>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</si>
  <si>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</si>
  <si>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</si>
  <si>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</si>
  <si>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</si>
  <si>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</si>
  <si>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</si>
  <si>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</si>
  <si>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</si>
  <si>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</si>
  <si>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</si>
  <si>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</si>
  <si>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</si>
  <si>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</si>
  <si>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</si>
  <si>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</si>
  <si>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</si>
  <si>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</si>
  <si>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</si>
  <si>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</si>
  <si>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</si>
  <si>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</si>
  <si>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</si>
  <si>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</si>
  <si>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</si>
  <si>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</si>
  <si>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</si>
  <si>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</si>
  <si>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</si>
  <si>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</si>
  <si>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</si>
  <si>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</si>
  <si>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</si>
  <si>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</si>
  <si>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</si>
  <si>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</si>
  <si>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</si>
  <si>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</si>
  <si>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</si>
  <si>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</si>
  <si>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</si>
  <si>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</si>
  <si>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</si>
  <si>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</si>
  <si>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</si>
  <si>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</si>
  <si>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</si>
  <si>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</si>
  <si>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</si>
  <si>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</si>
  <si>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</si>
  <si>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</si>
  <si>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</si>
  <si>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</si>
  <si>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</si>
  <si>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</si>
  <si>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</si>
  <si>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</si>
  <si>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</si>
  <si>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</si>
  <si>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</si>
  <si>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</si>
  <si>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</si>
  <si>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</si>
  <si>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</si>
  <si>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</si>
  <si>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</si>
  <si>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</si>
  <si>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</si>
  <si>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</si>
  <si>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</si>
  <si>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</si>
  <si>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</si>
  <si>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</si>
  <si>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</si>
  <si>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</si>
  <si>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</si>
  <si>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</si>
  <si>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</si>
  <si>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</si>
  <si>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</si>
  <si>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</si>
  <si>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</si>
  <si>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</si>
  <si>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</si>
  <si>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</si>
  <si>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</si>
  <si>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</si>
  <si>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</si>
  <si>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</si>
  <si>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</si>
  <si>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</si>
  <si>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</si>
  <si>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</si>
  <si>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</si>
  <si>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</si>
  <si>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</si>
  <si>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</si>
  <si>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</si>
  <si>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</si>
  <si>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</si>
  <si>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</si>
  <si>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</si>
  <si>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</si>
  <si>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</si>
  <si>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</si>
  <si>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</si>
  <si>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</si>
  <si>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</si>
  <si>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</si>
  <si>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</si>
  <si>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</si>
  <si>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</si>
  <si>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</si>
  <si>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</si>
  <si>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</si>
  <si>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</si>
  <si>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</si>
  <si>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</si>
  <si>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</si>
  <si>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</si>
  <si>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</si>
  <si>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</si>
  <si>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</si>
  <si>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</si>
  <si>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</si>
  <si>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</si>
  <si>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</si>
  <si>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</si>
  <si>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</si>
  <si>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</si>
  <si>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</si>
  <si>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</si>
  <si>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</si>
  <si>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</si>
  <si>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</si>
  <si>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</si>
  <si>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</si>
  <si>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</si>
  <si>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</si>
  <si>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</si>
  <si>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</si>
  <si>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</si>
  <si>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</si>
  <si>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</si>
  <si>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</si>
  <si>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</si>
  <si>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</si>
  <si>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</si>
  <si>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</si>
  <si>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</si>
  <si>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</si>
  <si>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</si>
  <si>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</si>
  <si>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</si>
  <si>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</si>
  <si>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</si>
  <si>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</si>
  <si>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</si>
  <si>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</si>
  <si>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</si>
  <si>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</si>
  <si>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</si>
  <si>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</si>
  <si>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</si>
  <si>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</si>
  <si>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</si>
  <si>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</si>
  <si>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</si>
  <si>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</si>
  <si>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</si>
  <si>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</si>
  <si>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</si>
  <si>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</si>
  <si>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</si>
  <si>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</si>
  <si>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</si>
  <si>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</si>
  <si>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</si>
  <si>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</si>
  <si>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</si>
  <si>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</si>
  <si>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</si>
  <si>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</si>
  <si>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</si>
  <si>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</si>
  <si>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</si>
  <si>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</si>
  <si>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</si>
  <si>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</si>
  <si>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</si>
  <si>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</si>
  <si>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</si>
  <si>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</si>
  <si>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</si>
  <si>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</si>
  <si>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</si>
  <si>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</si>
  <si>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</si>
  <si>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</si>
  <si>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</si>
  <si>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</si>
  <si>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</si>
  <si>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</si>
  <si>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</si>
  <si>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</si>
  <si>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</si>
  <si>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</si>
  <si>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</si>
  <si>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</si>
  <si>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</si>
  <si>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</si>
  <si>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</si>
  <si>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</si>
  <si>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</si>
  <si>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</si>
  <si>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</si>
  <si>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</si>
  <si>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</si>
  <si>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</si>
  <si>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</si>
  <si>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</si>
  <si>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</si>
  <si>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</si>
  <si>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</si>
  <si>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</si>
  <si>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</si>
  <si>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</si>
  <si>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</si>
  <si>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</si>
  <si>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</si>
  <si>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</si>
  <si>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</si>
  <si>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</si>
  <si>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</si>
  <si>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</si>
  <si>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</si>
  <si>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</si>
  <si>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</si>
  <si>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</si>
  <si>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</si>
  <si>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</si>
  <si>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</si>
  <si>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</si>
  <si>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</si>
  <si>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</si>
  <si>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</si>
  <si>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</si>
  <si>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</si>
  <si>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</si>
  <si>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</si>
  <si>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</si>
  <si>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</si>
  <si>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</si>
  <si>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</si>
  <si>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</si>
  <si>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</si>
  <si>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</si>
  <si>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</si>
  <si>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</si>
  <si>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</si>
  <si>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</si>
  <si>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</si>
  <si>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</si>
  <si>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</si>
  <si>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</si>
  <si>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</si>
  <si>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</si>
  <si>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</si>
  <si>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</si>
  <si>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</si>
  <si>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</si>
  <si>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</si>
  <si>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</si>
  <si>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</si>
  <si>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</si>
  <si>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</si>
  <si>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</si>
  <si>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</si>
  <si>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</si>
  <si>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</si>
  <si>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</si>
  <si>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</si>
  <si>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</si>
  <si>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</si>
  <si>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</si>
  <si>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</si>
  <si>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</si>
  <si>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</si>
  <si>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</si>
  <si>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</si>
  <si>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</si>
  <si>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</si>
  <si>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</si>
  <si>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</si>
  <si>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</si>
  <si>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</si>
  <si>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</si>
  <si>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</si>
  <si>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</si>
  <si>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</si>
  <si>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</si>
  <si>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</si>
  <si>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</si>
  <si>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</si>
  <si>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</si>
  <si>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</si>
  <si>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</si>
  <si>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</si>
  <si>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</si>
  <si>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</si>
  <si>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</si>
  <si>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</si>
  <si>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</si>
  <si>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</si>
  <si>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</si>
  <si>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</si>
  <si>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</si>
  <si>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</si>
  <si>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</si>
  <si>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</si>
  <si>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</si>
  <si>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</si>
  <si>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</si>
  <si>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</si>
  <si>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</si>
  <si>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</si>
  <si>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</si>
  <si>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</si>
  <si>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</si>
  <si>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</si>
  <si>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</si>
  <si>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</si>
  <si>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</si>
  <si>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</si>
  <si>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</si>
  <si>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</si>
  <si>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</si>
  <si>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</si>
  <si>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</si>
  <si>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</si>
  <si>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</si>
  <si>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</si>
  <si>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</si>
  <si>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</si>
  <si>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</si>
  <si>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</si>
  <si>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</si>
  <si>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</si>
  <si>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</si>
  <si>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</si>
  <si>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</si>
  <si>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</si>
  <si>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</si>
  <si>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</si>
  <si>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</si>
  <si>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</si>
  <si>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</si>
  <si>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</si>
  <si>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</si>
  <si>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</si>
  <si>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</si>
  <si>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</si>
  <si>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</si>
  <si>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</si>
  <si>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</si>
  <si>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</si>
  <si>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</si>
  <si>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</si>
  <si>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</si>
  <si>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</si>
  <si>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</si>
  <si>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</si>
  <si>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</si>
  <si>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</si>
  <si>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</si>
  <si>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</si>
  <si>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</si>
  <si>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</si>
  <si>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</si>
  <si>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</si>
  <si>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</si>
  <si>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</si>
  <si>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</si>
  <si>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</si>
  <si>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</si>
  <si>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</si>
  <si>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</si>
  <si>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</si>
  <si>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</si>
  <si>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</si>
  <si>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</si>
  <si>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</si>
  <si>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</si>
  <si>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</si>
  <si>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</si>
  <si>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</si>
  <si>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</si>
  <si>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</si>
  <si>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</si>
  <si>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</si>
  <si>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</si>
  <si>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</si>
  <si>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</si>
  <si>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</si>
  <si>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</si>
  <si>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</si>
  <si>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</si>
  <si>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</si>
  <si>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</si>
  <si>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</si>
  <si>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</si>
  <si>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</si>
  <si>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</si>
  <si>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</si>
  <si>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</si>
  <si>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</si>
  <si>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</si>
  <si>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</si>
  <si>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</si>
  <si>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</si>
  <si>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</si>
  <si>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</si>
  <si>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</si>
  <si>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</si>
  <si>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</si>
  <si>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</si>
  <si>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</si>
  <si>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</si>
  <si>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</si>
  <si>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</si>
  <si>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</si>
  <si>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</si>
  <si>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</si>
  <si>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</si>
  <si>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</si>
  <si>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</si>
  <si>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</si>
  <si>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</si>
  <si>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</si>
  <si>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</si>
  <si>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</si>
  <si>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</si>
  <si>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</si>
  <si>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</si>
  <si>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</si>
  <si>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</si>
  <si>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</si>
  <si>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</si>
  <si>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</si>
  <si>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</si>
  <si>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</si>
  <si>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</si>
  <si>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</si>
  <si>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</si>
  <si>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</si>
  <si>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</si>
  <si>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</si>
  <si>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</si>
  <si>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</si>
  <si>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</si>
  <si>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</si>
  <si>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</si>
  <si>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</si>
  <si>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</si>
  <si>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</si>
  <si>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</si>
  <si>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</si>
  <si>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</si>
  <si>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</si>
  <si>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</si>
  <si>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</si>
  <si>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</si>
  <si>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</si>
  <si>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</si>
  <si>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</si>
  <si>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</si>
  <si>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</si>
  <si>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</si>
  <si>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</si>
  <si>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</si>
  <si>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</si>
  <si>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</si>
  <si>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</si>
  <si>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</si>
  <si>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</si>
  <si>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</si>
  <si>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</si>
  <si>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</si>
  <si>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</si>
  <si>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</si>
  <si>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</si>
  <si>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</si>
  <si>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</si>
  <si>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</si>
  <si>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</si>
  <si>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</si>
  <si>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</si>
  <si>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</si>
  <si>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</si>
  <si>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</si>
  <si>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</si>
  <si>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</si>
  <si>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</si>
  <si>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</si>
  <si>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</si>
  <si>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</si>
  <si>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</si>
  <si>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</si>
  <si>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</si>
  <si>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</si>
  <si>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</si>
  <si>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</si>
  <si>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</si>
  <si>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</si>
  <si>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</si>
  <si>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</si>
  <si>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</si>
  <si>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</si>
  <si>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</si>
  <si>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</si>
  <si>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</si>
  <si>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</si>
  <si>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</si>
  <si>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</si>
  <si>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</si>
  <si>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</si>
  <si>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</si>
  <si>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</si>
  <si>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</si>
  <si>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</si>
  <si>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</si>
  <si>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</si>
  <si>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</si>
  <si>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</si>
  <si>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</si>
  <si>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</si>
  <si>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</si>
  <si>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</si>
  <si>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</si>
  <si>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</si>
  <si>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</si>
  <si>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</si>
  <si>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</si>
  <si>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</si>
  <si>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</si>
  <si>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</si>
  <si>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</si>
  <si>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</si>
  <si>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</si>
  <si>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</si>
  <si>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</si>
  <si>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</si>
  <si>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</si>
  <si>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</si>
  <si>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</si>
  <si>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</si>
  <si>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</si>
  <si>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</si>
  <si>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</si>
  <si>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</si>
  <si>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</si>
  <si>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</si>
  <si>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</si>
  <si>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</si>
  <si>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</si>
  <si>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</si>
  <si>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</si>
  <si>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</si>
  <si>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</si>
  <si>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</si>
  <si>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</si>
  <si>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</si>
  <si>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</si>
  <si>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</si>
  <si>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</si>
  <si>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</si>
  <si>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</si>
  <si>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</si>
  <si>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</si>
  <si>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</si>
  <si>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</si>
  <si>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</si>
  <si>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</si>
  <si>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</si>
  <si>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</si>
  <si>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</si>
  <si>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</si>
  <si>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</si>
  <si>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</si>
  <si>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</si>
  <si>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</si>
  <si>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</si>
  <si>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</si>
  <si>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</si>
  <si>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</si>
  <si>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</si>
  <si>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</si>
  <si>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</si>
  <si>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</si>
  <si>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</si>
  <si>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</si>
  <si>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</si>
  <si>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</si>
  <si>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</si>
  <si>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</si>
  <si>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</si>
  <si>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</si>
  <si>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</si>
  <si>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</si>
  <si>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</si>
  <si>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</si>
  <si>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</si>
  <si>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</si>
  <si>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</si>
  <si>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</si>
  <si>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</si>
  <si>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</si>
  <si>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</si>
  <si>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</si>
  <si>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</si>
  <si>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</si>
  <si>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</si>
  <si>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</si>
  <si>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</si>
  <si>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</si>
  <si>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</si>
  <si>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</si>
  <si>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</si>
  <si>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</si>
  <si>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</si>
  <si>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</si>
  <si>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</si>
  <si>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</si>
  <si>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</si>
  <si>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</si>
  <si>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</si>
  <si>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</si>
  <si>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</si>
  <si>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</si>
  <si>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</si>
  <si>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</si>
  <si>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</si>
  <si>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</si>
  <si>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</si>
  <si>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</si>
  <si>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</si>
  <si>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</si>
  <si>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</si>
  <si>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</si>
  <si>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</si>
  <si>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</si>
  <si>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</si>
  <si>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</si>
  <si>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</si>
  <si>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</si>
  <si>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</si>
  <si>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</si>
  <si>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</si>
  <si>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</si>
  <si>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</si>
  <si>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</si>
  <si>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</si>
  <si>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</si>
  <si>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</si>
  <si>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</si>
  <si>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</si>
  <si>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</si>
  <si>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</si>
  <si>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</si>
  <si>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</si>
  <si>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</si>
  <si>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</si>
  <si>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</si>
  <si>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</si>
  <si>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</si>
  <si>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</si>
  <si>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</si>
  <si>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</si>
  <si>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</si>
  <si>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</si>
  <si>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</si>
  <si>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</si>
  <si>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</si>
  <si>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</si>
  <si>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</si>
  <si>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</si>
  <si>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</si>
  <si>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</si>
  <si>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</si>
  <si>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</si>
  <si>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</si>
  <si>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</si>
  <si>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</si>
  <si>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</si>
  <si>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</si>
  <si>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</si>
  <si>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</si>
  <si>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</si>
  <si>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</si>
  <si>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</si>
  <si>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</si>
  <si>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</si>
  <si>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</si>
  <si>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</si>
  <si>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</si>
  <si>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</si>
  <si>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</si>
  <si>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</si>
  <si>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</si>
  <si>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</si>
  <si>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</si>
  <si>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</si>
  <si>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</si>
  <si>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</si>
  <si>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</si>
  <si>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</si>
  <si>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</si>
  <si>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</si>
  <si>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</si>
  <si>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</si>
  <si>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</si>
  <si>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</si>
  <si>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</si>
  <si>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</si>
  <si>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</si>
  <si>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</si>
  <si>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</si>
  <si>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</si>
  <si>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</si>
  <si>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</si>
  <si>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</si>
  <si>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</si>
  <si>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</si>
  <si>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</si>
  <si>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</si>
  <si>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</si>
  <si>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</si>
  <si>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</si>
  <si>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</si>
  <si>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</si>
  <si>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</si>
  <si>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</si>
  <si>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</si>
  <si>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</si>
  <si>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</si>
  <si>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</si>
  <si>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</si>
  <si>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</si>
  <si>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</si>
  <si>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</si>
  <si>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</si>
  <si>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</si>
  <si>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</si>
  <si>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</si>
  <si>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</si>
  <si>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</si>
  <si>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</si>
  <si>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</si>
  <si>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</si>
  <si>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</si>
  <si>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</si>
  <si>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</si>
  <si>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</si>
  <si>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</si>
  <si>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</si>
  <si>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</si>
  <si>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</si>
  <si>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</si>
  <si>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</si>
  <si>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</si>
  <si>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</si>
  <si>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</si>
  <si>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</si>
  <si>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</si>
  <si>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</si>
  <si>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</si>
  <si>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</si>
  <si>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</si>
  <si>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</si>
  <si>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</si>
  <si>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</si>
  <si>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</si>
  <si>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</si>
  <si>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</si>
  <si>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</si>
  <si>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</si>
  <si>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</si>
  <si>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</si>
  <si>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</si>
  <si>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</si>
  <si>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</si>
  <si>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</si>
  <si>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</si>
  <si>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</si>
  <si>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</si>
  <si>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</si>
  <si>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</si>
  <si>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</si>
  <si>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</si>
  <si>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</si>
  <si>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</si>
  <si>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</si>
  <si>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</si>
  <si>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</si>
  <si>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</si>
  <si>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</si>
  <si>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</si>
  <si>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</si>
  <si>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</si>
  <si>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</si>
  <si>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</si>
  <si>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</si>
  <si>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</si>
  <si>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</si>
  <si>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</si>
  <si>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</si>
  <si>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</si>
  <si>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</si>
  <si>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</si>
  <si>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</si>
  <si>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</si>
  <si>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</si>
  <si>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</si>
  <si>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</si>
  <si>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</si>
  <si>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</si>
  <si>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</si>
  <si>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</si>
  <si>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</si>
  <si>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</si>
  <si>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</si>
  <si>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</si>
  <si>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</si>
  <si>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</si>
  <si>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</si>
  <si>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</si>
  <si>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</si>
  <si>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</si>
  <si>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</si>
  <si>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</si>
  <si>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</si>
  <si>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</si>
  <si>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</si>
  <si>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</si>
  <si>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</si>
  <si>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</si>
  <si>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</si>
  <si>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</si>
  <si>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</si>
  <si>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</si>
  <si>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</si>
  <si>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</si>
  <si>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</si>
  <si>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</si>
  <si>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</si>
  <si>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</si>
  <si>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</si>
  <si>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</si>
  <si>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</si>
  <si>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</si>
  <si>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</si>
  <si>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</si>
  <si>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</si>
  <si>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</si>
  <si>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</si>
  <si>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</si>
  <si>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</si>
  <si>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</si>
  <si>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</si>
  <si>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</si>
  <si>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</si>
  <si>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</si>
  <si>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</si>
  <si>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</si>
  <si>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</si>
  <si>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</si>
  <si>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</si>
  <si>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</si>
  <si>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</si>
  <si>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</si>
  <si>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</si>
  <si>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</si>
  <si>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</si>
  <si>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</si>
  <si>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</si>
  <si>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</si>
  <si>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</si>
  <si>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</si>
  <si>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</si>
  <si>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</si>
  <si>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</si>
  <si>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</si>
  <si>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</si>
  <si>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</si>
  <si>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</si>
  <si>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</si>
  <si>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</si>
  <si>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</si>
  <si>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</si>
  <si>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</si>
  <si>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</si>
  <si>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</si>
  <si>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</si>
  <si>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</si>
  <si>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</si>
  <si>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</si>
  <si>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</si>
  <si>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</si>
  <si>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</si>
  <si>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</si>
  <si>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</si>
  <si>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</si>
  <si>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</si>
  <si>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</si>
  <si>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</si>
  <si>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</si>
  <si>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</si>
  <si>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</si>
  <si>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</si>
  <si>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</si>
  <si>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</si>
  <si>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</si>
  <si>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</si>
  <si>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</si>
  <si>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</si>
  <si>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</si>
  <si>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</si>
  <si>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</si>
  <si>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</si>
  <si>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</si>
  <si>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</si>
  <si>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</si>
  <si>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</si>
  <si>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</si>
  <si>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</si>
  <si>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</si>
  <si>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</si>
  <si>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</si>
  <si>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</si>
  <si>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</si>
  <si>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</si>
  <si>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</si>
  <si>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</si>
  <si>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</si>
  <si>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</si>
  <si>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</si>
  <si>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</si>
  <si>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</si>
  <si>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</si>
  <si>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</si>
  <si>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</si>
  <si>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</si>
  <si>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</si>
  <si>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</si>
  <si>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</si>
  <si>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</si>
  <si>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</si>
  <si>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</si>
  <si>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</si>
  <si>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</si>
  <si>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</si>
  <si>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</si>
  <si>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</si>
  <si>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</si>
  <si>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</si>
  <si>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</si>
  <si>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</si>
  <si>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</si>
  <si>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</si>
  <si>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</si>
  <si>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</si>
  <si>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</si>
  <si>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</si>
  <si>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</si>
  <si>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</si>
  <si>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</si>
  <si>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</si>
  <si>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</si>
  <si>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</si>
  <si>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</si>
  <si>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</si>
  <si>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</si>
  <si>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</si>
  <si>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</si>
  <si>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</si>
  <si>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</si>
  <si>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</si>
  <si>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</si>
  <si>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</si>
  <si>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</si>
  <si>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</si>
  <si>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</si>
  <si>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</si>
  <si>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</si>
  <si>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</si>
  <si>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</si>
  <si>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</si>
  <si>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</si>
  <si>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</si>
  <si>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</si>
  <si>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</si>
  <si>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</si>
  <si>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</si>
  <si>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</si>
  <si>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</si>
  <si>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</si>
  <si>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</si>
  <si>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</si>
  <si>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</si>
  <si>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</si>
  <si>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</si>
  <si>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</si>
  <si>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</si>
  <si>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</si>
  <si>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</si>
  <si>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</si>
  <si>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</si>
  <si>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</si>
  <si>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</si>
  <si>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</si>
  <si>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</si>
  <si>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</si>
  <si>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</si>
  <si>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</si>
  <si>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</si>
  <si>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</si>
  <si>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</si>
  <si>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</si>
  <si>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</si>
  <si>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</si>
  <si>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</si>
  <si>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</si>
  <si>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</si>
  <si>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</si>
  <si>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</si>
  <si>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</si>
  <si>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</si>
  <si>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</si>
  <si>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</si>
  <si>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</si>
  <si>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</si>
  <si>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</si>
  <si>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</si>
  <si>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</si>
  <si>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</si>
  <si>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</si>
  <si>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</si>
  <si>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</si>
  <si>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</si>
  <si>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</si>
  <si>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</si>
  <si>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</si>
  <si>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</si>
  <si>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</si>
  <si>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</si>
  <si>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</si>
  <si>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</si>
  <si>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</si>
  <si>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</si>
  <si>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</si>
  <si>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</si>
  <si>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</si>
  <si>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</si>
  <si>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</si>
  <si>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</si>
  <si>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</si>
  <si>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</si>
  <si>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</si>
  <si>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</si>
  <si>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</si>
  <si>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</si>
  <si>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</si>
  <si>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</si>
  <si>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</si>
  <si>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</si>
  <si>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</si>
  <si>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</si>
  <si>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</si>
  <si>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</si>
  <si>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</si>
  <si>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</si>
  <si>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</si>
  <si>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</si>
  <si>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</si>
  <si>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</si>
  <si>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</si>
  <si>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</si>
  <si>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</si>
  <si>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</si>
  <si>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</si>
  <si>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</si>
  <si>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</si>
  <si>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</si>
  <si>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</si>
  <si>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</si>
  <si>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</si>
  <si>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</si>
  <si>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</si>
  <si>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</si>
  <si>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</si>
  <si>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</si>
  <si>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</si>
  <si>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</si>
  <si>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</si>
  <si>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</si>
  <si>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</si>
  <si>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</si>
  <si>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</si>
  <si>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</si>
  <si>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</si>
  <si>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</si>
  <si>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</si>
  <si>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</si>
  <si>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</si>
  <si>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</si>
  <si>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</si>
  <si>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</si>
  <si>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</si>
  <si>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</si>
  <si>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</si>
  <si>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</si>
  <si>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</si>
  <si>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</si>
  <si>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</si>
  <si>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</si>
  <si>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</si>
  <si>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</si>
  <si>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</si>
  <si>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</si>
  <si>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</si>
  <si>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</si>
  <si>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</si>
  <si>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</si>
  <si>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</si>
  <si>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</si>
  <si>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</si>
  <si>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</si>
  <si>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</si>
  <si>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</si>
  <si>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</si>
  <si>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</si>
  <si>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</si>
  <si>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</si>
  <si>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</si>
  <si>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</si>
  <si>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</si>
  <si>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</si>
  <si>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</si>
  <si>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</si>
  <si>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</si>
  <si>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</si>
  <si>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</si>
  <si>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</si>
  <si>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</si>
  <si>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</si>
  <si>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</si>
  <si>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</si>
  <si>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</si>
  <si>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</si>
  <si>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</si>
  <si>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</si>
  <si>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</si>
  <si>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</si>
  <si>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</si>
  <si>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</si>
  <si>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</si>
  <si>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</si>
  <si>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</si>
  <si>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</si>
  <si>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</si>
  <si>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</si>
  <si>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</si>
  <si>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</si>
  <si>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</si>
  <si>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</si>
  <si>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</si>
  <si>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</si>
  <si>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</si>
  <si>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</si>
  <si>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</si>
  <si>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</si>
  <si>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</si>
  <si>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</si>
  <si>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</si>
  <si>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</si>
  <si>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</si>
  <si>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</si>
  <si>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</si>
  <si>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</si>
  <si>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</si>
  <si>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</si>
  <si>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</si>
  <si>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</si>
  <si>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</si>
  <si>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</si>
  <si>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</si>
  <si>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</si>
  <si>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</si>
  <si>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</si>
  <si>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</si>
  <si>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</si>
  <si>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</si>
  <si>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</si>
  <si>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</si>
  <si>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</si>
  <si>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</si>
  <si>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</si>
  <si>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</si>
  <si>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</si>
  <si>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</si>
  <si>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</si>
  <si>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</si>
  <si>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</si>
  <si>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</si>
  <si>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</si>
  <si>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</si>
  <si>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</si>
  <si>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</si>
  <si>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</si>
  <si>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</si>
  <si>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</si>
  <si>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</si>
  <si>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</si>
  <si>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</si>
  <si>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</si>
  <si>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</si>
  <si>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</si>
  <si>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</si>
  <si>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</si>
  <si>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</si>
  <si>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</si>
  <si>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</si>
  <si>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</si>
  <si>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</si>
  <si>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</si>
  <si>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</si>
  <si>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</si>
  <si>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</si>
  <si>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</si>
  <si>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</si>
  <si>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</si>
  <si>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</si>
  <si>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</si>
  <si>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</si>
  <si>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</si>
  <si>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</si>
  <si>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</si>
  <si>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</si>
  <si>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</si>
  <si>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</si>
  <si>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</si>
  <si>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</si>
  <si>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</si>
  <si>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</si>
  <si>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</si>
  <si>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</si>
  <si>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</si>
  <si>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</si>
  <si>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</si>
  <si>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</si>
  <si>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</si>
  <si>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</si>
  <si>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</si>
  <si>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</si>
  <si>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</si>
  <si>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</si>
  <si>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</si>
  <si>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</si>
  <si>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</si>
  <si>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</si>
  <si>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</si>
  <si>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</si>
  <si>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</si>
  <si>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</si>
  <si>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</si>
  <si>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</si>
  <si>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</si>
  <si>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</si>
  <si>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</si>
  <si>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</si>
  <si>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</si>
  <si>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</si>
  <si>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</si>
  <si>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</si>
  <si>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</si>
  <si>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</si>
  <si>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</si>
  <si>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</si>
  <si>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</si>
  <si>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</si>
  <si>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</si>
  <si>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</si>
  <si>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</si>
  <si>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</si>
  <si>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</si>
  <si>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</si>
  <si>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</si>
  <si>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</si>
  <si>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</si>
  <si>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</si>
  <si>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</si>
  <si>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</si>
  <si>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</si>
  <si>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</si>
  <si>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</si>
  <si>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</si>
  <si>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</si>
  <si>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</si>
  <si>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</si>
  <si>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</si>
  <si>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</si>
  <si>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</si>
  <si>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</si>
  <si>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</si>
  <si>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</si>
  <si>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</si>
  <si>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</si>
  <si>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</si>
  <si>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</si>
  <si>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</si>
  <si>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</si>
  <si>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</si>
  <si>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</si>
  <si>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</si>
  <si>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</si>
  <si>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</si>
  <si>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</si>
  <si>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</si>
  <si>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</si>
  <si>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</si>
  <si>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</si>
  <si>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</si>
  <si>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</si>
  <si>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</si>
  <si>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</si>
  <si>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</si>
  <si>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</si>
  <si>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</si>
  <si>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</si>
  <si>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</si>
  <si>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</si>
  <si>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</si>
  <si>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</si>
  <si>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</si>
  <si>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</si>
  <si>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</si>
  <si>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</si>
  <si>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</si>
  <si>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</si>
  <si>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</si>
  <si>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</si>
  <si>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</si>
  <si>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</si>
  <si>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</si>
  <si>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</si>
  <si>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</si>
  <si>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</si>
  <si>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</si>
  <si>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</si>
  <si>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</si>
  <si>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</si>
  <si>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</si>
  <si>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</si>
  <si>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</si>
  <si>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</si>
  <si>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</si>
  <si>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</si>
  <si>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</si>
  <si>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</si>
  <si>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</si>
  <si>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</si>
  <si>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</si>
  <si>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</si>
  <si>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</si>
  <si>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</si>
  <si>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</si>
  <si>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</si>
  <si>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</si>
  <si>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</si>
  <si>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</si>
  <si>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</si>
  <si>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</si>
  <si>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</si>
  <si>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</si>
  <si>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</si>
  <si>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</si>
  <si>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</si>
  <si>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</si>
  <si>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</si>
  <si>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</si>
  <si>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</si>
  <si>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</si>
  <si>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</si>
  <si>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</si>
  <si>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</si>
  <si>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</si>
  <si>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</si>
  <si>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</si>
  <si>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</si>
  <si>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</si>
  <si>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</si>
  <si>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</si>
  <si>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</si>
  <si>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</si>
  <si>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</si>
  <si>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</si>
  <si>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</si>
  <si>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</si>
  <si>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</si>
  <si>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</si>
  <si>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</si>
  <si>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</si>
  <si>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</si>
  <si>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</si>
  <si>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</si>
  <si>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</si>
  <si>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</si>
  <si>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</si>
  <si>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</si>
  <si>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</si>
  <si>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</si>
  <si>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</si>
  <si>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</si>
  <si>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</si>
  <si>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</si>
  <si>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</si>
  <si>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</si>
  <si>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</si>
  <si>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</si>
  <si>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</si>
  <si>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</si>
  <si>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</si>
  <si>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</si>
  <si>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</si>
  <si>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</si>
  <si>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</si>
  <si>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</si>
  <si>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</si>
  <si>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</si>
  <si>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</si>
  <si>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</si>
  <si>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</si>
  <si>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</si>
  <si>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</si>
  <si>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</si>
  <si>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</si>
  <si>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</si>
  <si>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</si>
  <si>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</si>
  <si>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</si>
  <si>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</si>
  <si>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</si>
  <si>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</si>
  <si>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</si>
  <si>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</si>
  <si>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</si>
  <si>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</si>
  <si>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</si>
  <si>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</si>
  <si>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</si>
  <si>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</si>
  <si>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</si>
  <si>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</si>
  <si>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</si>
  <si>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</si>
  <si>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</si>
  <si>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</si>
  <si>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</si>
  <si>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</si>
  <si>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</si>
  <si>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</si>
  <si>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</si>
  <si>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</si>
  <si>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</si>
  <si>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</si>
  <si>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</si>
  <si>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</si>
  <si>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</si>
  <si>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</si>
  <si>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</si>
  <si>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</si>
  <si>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</si>
  <si>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</si>
  <si>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</si>
  <si>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</si>
  <si>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</si>
  <si>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</si>
  <si>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</si>
  <si>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</si>
  <si>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</si>
  <si>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</si>
  <si>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</si>
  <si>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</si>
  <si>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</si>
  <si>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</si>
  <si>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</si>
  <si>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</si>
  <si>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</si>
  <si>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</si>
  <si>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</si>
  <si>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</si>
  <si>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</si>
  <si>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</si>
  <si>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</si>
  <si>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</si>
  <si>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</si>
  <si>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</si>
  <si>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</si>
  <si>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</si>
  <si>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</si>
  <si>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</si>
  <si>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</si>
  <si>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</si>
  <si>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</si>
  <si>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</si>
  <si>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</si>
  <si>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</si>
  <si>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</si>
  <si>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</si>
  <si>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</si>
  <si>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</si>
  <si>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</si>
  <si>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</si>
  <si>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</si>
  <si>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</si>
  <si>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</si>
  <si>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</si>
  <si>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</si>
  <si>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</si>
  <si>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</si>
  <si>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</si>
  <si>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</si>
  <si>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</si>
  <si>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</si>
  <si>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</si>
  <si>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</si>
  <si>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</si>
  <si>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</si>
  <si>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</si>
  <si>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</si>
  <si>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</si>
  <si>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</si>
  <si>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</si>
  <si>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</si>
  <si>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</si>
  <si>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</si>
  <si>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</si>
  <si>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</si>
  <si>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</si>
  <si>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</si>
  <si>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</si>
  <si>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</si>
  <si>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</si>
  <si>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</si>
  <si>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</si>
  <si>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</si>
  <si>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</si>
  <si>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</si>
  <si>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</si>
  <si>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</si>
  <si>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</si>
  <si>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</si>
  <si>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</si>
  <si>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</si>
  <si>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</si>
  <si>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</si>
  <si>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</si>
  <si>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</si>
  <si>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</si>
  <si>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</si>
  <si>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</si>
  <si>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</si>
  <si>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</si>
  <si>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</si>
  <si>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</si>
  <si>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</si>
  <si>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</si>
  <si>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</si>
  <si>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</si>
  <si>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</si>
  <si>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</si>
  <si>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</si>
  <si>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</si>
  <si>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</si>
  <si>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</si>
  <si>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</si>
  <si>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</si>
  <si>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</si>
  <si>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</si>
  <si>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</si>
  <si>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</si>
  <si>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</si>
  <si>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</si>
  <si>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</si>
  <si>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</si>
  <si>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</si>
  <si>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</si>
  <si>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</si>
  <si>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</si>
  <si>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</si>
  <si>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</si>
  <si>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</si>
  <si>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</si>
  <si>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</si>
  <si>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</si>
  <si>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</si>
  <si>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</si>
  <si>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</si>
  <si>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</si>
  <si>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</si>
  <si>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</si>
  <si>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</si>
  <si>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</si>
  <si>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</si>
  <si>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</si>
  <si>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</si>
  <si>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</si>
  <si>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</si>
  <si>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</si>
  <si>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</si>
  <si>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</si>
  <si>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</si>
  <si>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</si>
  <si>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</si>
  <si>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</si>
  <si>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</si>
  <si>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</si>
  <si>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</si>
  <si>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</si>
  <si>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</si>
  <si>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</si>
  <si>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</si>
  <si>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</si>
  <si>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</si>
  <si>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</si>
  <si>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</si>
  <si>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</si>
  <si>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</si>
  <si>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</si>
  <si>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</si>
  <si>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</si>
  <si>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</si>
  <si>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</si>
  <si>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</si>
  <si>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</si>
  <si>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</si>
  <si>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</si>
  <si>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</si>
  <si>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</si>
  <si>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</si>
  <si>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</si>
  <si>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</si>
  <si>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</si>
  <si>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</si>
  <si>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</si>
  <si>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</si>
  <si>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</si>
  <si>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</si>
  <si>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</si>
  <si>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</si>
  <si>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</si>
  <si>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</si>
  <si>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</si>
  <si>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</si>
  <si>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</si>
  <si>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</si>
  <si>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</si>
  <si>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</si>
  <si>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</si>
  <si>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</si>
  <si>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</si>
  <si>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</si>
  <si>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</si>
  <si>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</si>
  <si>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</si>
  <si>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</si>
  <si>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</si>
  <si>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</si>
  <si>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</si>
  <si>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</si>
  <si>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</si>
  <si>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</si>
  <si>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</si>
  <si>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</si>
  <si>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</si>
  <si>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</si>
  <si>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</si>
  <si>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</si>
  <si>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</si>
  <si>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</si>
  <si>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</si>
  <si>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</si>
  <si>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</si>
  <si>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</si>
  <si>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</si>
  <si>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</si>
  <si>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</si>
  <si>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</si>
  <si>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</si>
  <si>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</si>
  <si>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</si>
  <si>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</si>
  <si>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</si>
  <si>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</si>
  <si>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</si>
  <si>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</si>
  <si>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</si>
  <si>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</si>
  <si>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</si>
  <si>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</si>
  <si>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</si>
  <si>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</si>
  <si>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</si>
  <si>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</si>
  <si>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</si>
  <si>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</si>
  <si>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</si>
  <si>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</si>
  <si>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</si>
  <si>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</si>
  <si>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</si>
  <si>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</si>
  <si>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</si>
  <si>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</si>
  <si>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</si>
  <si>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</si>
  <si>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</si>
  <si>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</si>
  <si>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</si>
  <si>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</si>
  <si>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</si>
  <si>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</si>
  <si>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</si>
  <si>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</si>
  <si>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</si>
  <si>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</si>
  <si>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</si>
  <si>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</si>
  <si>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</si>
  <si>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</si>
  <si>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</si>
  <si>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</si>
  <si>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</si>
  <si>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</si>
  <si>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</si>
  <si>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</si>
  <si>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</si>
  <si>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</si>
  <si>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</si>
  <si>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</si>
  <si>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</si>
  <si>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</si>
  <si>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</si>
  <si>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</si>
  <si>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</si>
  <si>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</si>
  <si>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</si>
  <si>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</si>
  <si>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</si>
  <si>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</si>
  <si>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</si>
  <si>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</si>
  <si>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</si>
  <si>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</si>
  <si>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</si>
  <si>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</si>
  <si>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</si>
  <si>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</si>
  <si>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</si>
  <si>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</si>
  <si>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</si>
  <si>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</si>
  <si>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</si>
  <si>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</si>
  <si>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</si>
  <si>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</si>
  <si>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</si>
  <si>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</si>
  <si>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</si>
  <si>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</si>
  <si>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</si>
  <si>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</si>
  <si>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</si>
  <si>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</si>
  <si>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</si>
  <si>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</si>
  <si>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</si>
  <si>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</si>
  <si>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</si>
  <si>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</si>
  <si>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</si>
  <si>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</si>
  <si>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</si>
  <si>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</si>
  <si>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</si>
  <si>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</si>
  <si>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</si>
  <si>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</si>
  <si>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</si>
  <si>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</si>
  <si>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</si>
  <si>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</si>
  <si>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</si>
  <si>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</si>
  <si>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</si>
  <si>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</si>
  <si>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</si>
  <si>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</si>
  <si>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</si>
  <si>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</si>
  <si>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</si>
  <si>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</si>
  <si>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</si>
  <si>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</si>
  <si>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</si>
  <si>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</si>
  <si>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</si>
  <si>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</si>
  <si>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</si>
  <si>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</si>
  <si>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</si>
  <si>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</si>
  <si>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</si>
  <si>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</si>
  <si>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</si>
  <si>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</si>
  <si>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</si>
  <si>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</si>
  <si>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</si>
  <si>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</si>
  <si>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</si>
  <si>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</si>
  <si>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</si>
  <si>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</si>
  <si>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</si>
  <si>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</si>
  <si>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</si>
  <si>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</si>
  <si>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</si>
  <si>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</si>
  <si>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</si>
  <si>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</si>
  <si>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</si>
  <si>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</si>
  <si>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</si>
  <si>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</si>
  <si>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</si>
  <si>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</si>
  <si>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</si>
  <si>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</si>
  <si>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</si>
  <si>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</si>
  <si>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</si>
  <si>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</si>
  <si>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</si>
  <si>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</si>
  <si>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</si>
  <si>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</si>
  <si>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</si>
  <si>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</si>
  <si>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</si>
  <si>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</si>
  <si>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</si>
  <si>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</si>
  <si>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</si>
  <si>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</si>
  <si>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</si>
  <si>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</si>
  <si>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</si>
  <si>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</si>
  <si>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</si>
  <si>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</si>
  <si>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</si>
  <si>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</si>
  <si>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</si>
  <si>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</si>
  <si>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</si>
  <si>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</si>
  <si>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</si>
  <si>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</si>
  <si>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</si>
  <si>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</si>
  <si>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</si>
  <si>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</si>
  <si>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</si>
  <si>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</si>
  <si>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</si>
  <si>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</si>
  <si>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</si>
  <si>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</si>
  <si>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</si>
  <si>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</si>
  <si>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</si>
  <si>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</si>
  <si>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</si>
  <si>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</si>
  <si>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</si>
  <si>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</si>
  <si>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</si>
  <si>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</si>
  <si>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</si>
  <si>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</si>
  <si>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</si>
  <si>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</si>
  <si>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</si>
  <si>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</si>
  <si>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</si>
  <si>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</si>
  <si>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</si>
  <si>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</si>
  <si>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</si>
  <si>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</si>
  <si>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</si>
  <si>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</si>
  <si>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</si>
  <si>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</si>
  <si>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</si>
  <si>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</si>
  <si>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</si>
  <si>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</si>
  <si>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</si>
  <si>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</si>
  <si>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</si>
  <si>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</si>
  <si>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</si>
  <si>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</si>
  <si>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</si>
  <si>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</si>
  <si>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</si>
  <si>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</si>
  <si>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</si>
  <si>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</si>
  <si>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</si>
  <si>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</si>
  <si>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</si>
  <si>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</si>
  <si>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</si>
  <si>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</si>
  <si>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</si>
  <si>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</si>
  <si>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</si>
  <si>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</si>
  <si>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</si>
  <si>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</si>
  <si>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</si>
  <si>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</si>
  <si>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</si>
  <si>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</si>
  <si>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</si>
  <si>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</si>
  <si>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</si>
  <si>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</si>
  <si>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</si>
  <si>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</si>
  <si>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</si>
  <si>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</si>
  <si>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</si>
  <si>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</si>
  <si>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</si>
  <si>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</si>
  <si>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</si>
  <si>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</si>
  <si>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</si>
  <si>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</si>
  <si>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</si>
  <si>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</si>
  <si>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</si>
  <si>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</si>
  <si>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</si>
  <si>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</si>
  <si>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</si>
  <si>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</si>
  <si>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</si>
  <si>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</si>
  <si>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</si>
  <si>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</si>
  <si>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</si>
  <si>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</si>
  <si>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</si>
  <si>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</si>
  <si>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</si>
  <si>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</si>
  <si>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</si>
  <si>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</si>
  <si>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</si>
  <si>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</si>
  <si>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</si>
  <si>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</si>
  <si>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</si>
  <si>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</si>
  <si>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</si>
  <si>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</si>
  <si>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</si>
  <si>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</si>
  <si>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</si>
  <si>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</si>
  <si>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</si>
  <si>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</si>
  <si>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</si>
  <si>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</si>
  <si>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</si>
  <si>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</si>
  <si>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</si>
  <si>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</si>
  <si>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</si>
  <si>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</si>
  <si>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</si>
  <si>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</si>
  <si>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</si>
  <si>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</si>
  <si>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</si>
  <si>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</si>
  <si>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</si>
  <si>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</si>
  <si>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</si>
  <si>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</si>
  <si>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</si>
  <si>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</si>
  <si>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</si>
  <si>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</si>
  <si>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</si>
  <si>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</si>
  <si>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</si>
  <si>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</si>
  <si>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</si>
  <si>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</si>
  <si>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</si>
  <si>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</si>
  <si>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</si>
  <si>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</si>
  <si>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</si>
  <si>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</si>
  <si>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</si>
  <si>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</si>
  <si>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</si>
  <si>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</si>
  <si>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</si>
  <si>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</si>
  <si>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</si>
  <si>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</si>
  <si>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</si>
  <si>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</si>
  <si>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</si>
  <si>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</si>
  <si>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</si>
  <si>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</si>
  <si>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</si>
  <si>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</si>
  <si>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</si>
  <si>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</si>
  <si>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</si>
  <si>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</si>
  <si>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</si>
  <si>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</si>
  <si>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</si>
  <si>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</si>
  <si>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</si>
  <si>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</si>
  <si>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</si>
  <si>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</si>
  <si>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</si>
  <si>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</si>
  <si>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</si>
  <si>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</si>
  <si>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</si>
  <si>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</si>
  <si>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</si>
  <si>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</si>
  <si>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</si>
  <si>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</si>
  <si>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</si>
  <si>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</si>
  <si>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</si>
  <si>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</si>
  <si>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</si>
  <si>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</si>
  <si>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</si>
  <si>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</si>
  <si>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</si>
  <si>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</si>
  <si>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</si>
  <si>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</si>
  <si>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</si>
  <si>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</si>
  <si>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</si>
  <si>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</si>
  <si>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</si>
  <si>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</si>
  <si>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</si>
  <si>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</si>
  <si>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</si>
  <si>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</si>
  <si>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</si>
  <si>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</si>
  <si>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</si>
  <si>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</si>
  <si>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</si>
  <si>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</si>
  <si>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</si>
  <si>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</si>
  <si>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</si>
  <si>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</si>
  <si>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</si>
  <si>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</si>
  <si>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</si>
  <si>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</si>
  <si>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</si>
  <si>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</si>
  <si>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</si>
  <si>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</si>
  <si>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</si>
  <si>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</si>
  <si>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</si>
  <si>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</si>
  <si>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</si>
  <si>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</si>
  <si>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</si>
  <si>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</si>
  <si>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</si>
  <si>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</si>
  <si>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</si>
  <si>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</si>
  <si>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</si>
  <si>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</si>
  <si>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</si>
  <si>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</si>
  <si>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</si>
  <si>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</si>
  <si>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</si>
  <si>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</si>
  <si>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</si>
  <si>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</si>
  <si>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</si>
  <si>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</si>
  <si>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</si>
  <si>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</si>
  <si>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</si>
  <si>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</si>
  <si>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</si>
  <si>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</si>
  <si>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</si>
  <si>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</si>
  <si>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</si>
  <si>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</si>
  <si>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</si>
  <si>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</si>
  <si>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</si>
  <si>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</si>
  <si>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</si>
  <si>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</si>
  <si>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</si>
  <si>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</si>
  <si>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</si>
  <si>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</si>
  <si>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</si>
  <si>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</si>
  <si>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</si>
  <si>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</si>
  <si>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</si>
  <si>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</si>
  <si>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</si>
  <si>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</si>
  <si>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</si>
  <si>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</si>
  <si>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</si>
  <si>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</si>
  <si>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</si>
  <si>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</si>
  <si>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</si>
  <si>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</si>
  <si>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</si>
  <si>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</si>
  <si>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</si>
  <si>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</si>
  <si>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</si>
  <si>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</si>
  <si>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</si>
  <si>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</si>
  <si>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</si>
  <si>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</si>
  <si>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</si>
  <si>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</si>
  <si>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</si>
  <si>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</si>
  <si>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</si>
  <si>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</si>
  <si>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</si>
  <si>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</si>
  <si>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</si>
  <si>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</si>
  <si>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</si>
  <si>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</si>
  <si>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</si>
  <si>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</si>
  <si>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</si>
  <si>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</si>
  <si>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</si>
  <si>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</si>
  <si>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</si>
  <si>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</si>
  <si>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</si>
  <si>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</si>
  <si>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</si>
  <si>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</si>
  <si>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</si>
  <si>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</si>
  <si>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</si>
  <si>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</si>
  <si>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</si>
  <si>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</si>
  <si>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</si>
  <si>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</si>
  <si>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</si>
  <si>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</si>
  <si>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</si>
  <si>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</si>
  <si>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</si>
  <si>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</si>
  <si>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</si>
  <si>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</si>
  <si>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</si>
  <si>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</si>
  <si>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</si>
  <si>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</si>
  <si>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</si>
  <si>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</si>
  <si>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</si>
  <si>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</si>
  <si>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</si>
  <si>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</si>
  <si>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</si>
  <si>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</si>
  <si>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</si>
  <si>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</si>
  <si>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</si>
  <si>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</si>
  <si>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</si>
  <si>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</si>
  <si>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</si>
  <si>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</si>
  <si>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</si>
  <si>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</si>
  <si>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</si>
  <si>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</si>
  <si>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</si>
  <si>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</si>
  <si>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</si>
  <si>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</si>
  <si>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</si>
  <si>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</si>
  <si>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</si>
  <si>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</si>
  <si>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</si>
  <si>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</si>
  <si>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</si>
  <si>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</si>
  <si>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</si>
  <si>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</si>
  <si>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</si>
  <si>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</si>
  <si>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</si>
  <si>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</si>
  <si>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</si>
  <si>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</si>
  <si>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</si>
  <si>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</si>
  <si>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</si>
  <si>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</si>
  <si>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</si>
  <si>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</si>
  <si>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</si>
  <si>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</si>
  <si>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</si>
  <si>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</si>
  <si>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</si>
  <si>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</si>
  <si>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</si>
  <si>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</si>
  <si>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</si>
  <si>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</si>
  <si>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</si>
  <si>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</si>
  <si>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</si>
  <si>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</si>
  <si>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</si>
  <si>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</si>
  <si>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</si>
  <si>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</si>
  <si>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</si>
  <si>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</si>
  <si>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</si>
  <si>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</si>
  <si>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</si>
  <si>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</si>
  <si>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</si>
  <si>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</si>
  <si>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</si>
  <si>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</si>
  <si>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</si>
  <si>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</si>
  <si>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</si>
  <si>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</si>
  <si>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</si>
  <si>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</si>
  <si>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</si>
  <si>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</si>
  <si>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</si>
  <si>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</si>
  <si>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</si>
  <si>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</si>
  <si>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</si>
  <si>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</si>
  <si>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</si>
  <si>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</si>
  <si>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</si>
  <si>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</si>
  <si>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</si>
  <si>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</si>
  <si>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</si>
  <si>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</si>
  <si>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</si>
  <si>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</si>
  <si>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</si>
  <si>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</si>
  <si>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</si>
  <si>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</si>
  <si>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</si>
  <si>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</si>
  <si>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</si>
  <si>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</si>
  <si>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</si>
  <si>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</si>
  <si>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</si>
  <si>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</si>
  <si>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</si>
  <si>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</si>
  <si>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</si>
  <si>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</si>
  <si>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</si>
  <si>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</si>
  <si>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</si>
  <si>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</si>
  <si>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</si>
  <si>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</si>
  <si>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</si>
  <si>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</si>
  <si>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</si>
  <si>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</si>
  <si>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</si>
  <si>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</si>
  <si>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</si>
  <si>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</si>
  <si>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</si>
  <si>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</si>
  <si>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</si>
  <si>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</si>
  <si>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</si>
  <si>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</si>
  <si>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</si>
  <si>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</si>
  <si>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</si>
  <si>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</si>
  <si>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</si>
  <si>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</si>
  <si>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</si>
  <si>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</si>
  <si>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</si>
  <si>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</si>
  <si>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</si>
  <si>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</si>
  <si>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</si>
  <si>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</si>
  <si>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</si>
  <si>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</si>
  <si>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</si>
  <si>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</si>
  <si>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</si>
  <si>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</si>
  <si>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</si>
  <si>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</si>
  <si>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</si>
  <si>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</si>
  <si>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</si>
  <si>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</si>
  <si>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</si>
  <si>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</si>
  <si>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</si>
  <si>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</si>
  <si>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</si>
  <si>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</si>
  <si>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</si>
  <si>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</si>
  <si>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</si>
  <si>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</si>
  <si>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</si>
  <si>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</si>
  <si>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</si>
  <si>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</si>
  <si>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</si>
  <si>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</si>
  <si>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</si>
  <si>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</si>
  <si>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</si>
  <si>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</si>
  <si>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</si>
  <si>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</si>
  <si>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</si>
  <si>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</si>
  <si>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</si>
  <si>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</si>
  <si>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</si>
  <si>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</si>
  <si>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</si>
  <si>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</si>
  <si>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</si>
  <si>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</si>
  <si>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</si>
  <si>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</si>
  <si>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</si>
  <si>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</si>
  <si>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</si>
  <si>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</si>
  <si>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</si>
  <si>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</si>
  <si>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</si>
  <si>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</si>
  <si>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</si>
  <si>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</si>
  <si>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</si>
  <si>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</si>
  <si>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</si>
  <si>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</si>
  <si>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</si>
  <si>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</si>
  <si>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</si>
  <si>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</si>
  <si>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</si>
  <si>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</si>
  <si>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</si>
  <si>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</si>
  <si>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</si>
  <si>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</si>
  <si>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</si>
  <si>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</si>
  <si>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</si>
  <si>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</si>
  <si>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</si>
  <si>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</si>
  <si>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</si>
  <si>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</si>
  <si>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</si>
  <si>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</si>
  <si>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</si>
  <si>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</si>
  <si>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</si>
  <si>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</si>
  <si>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</si>
  <si>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</si>
  <si>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</si>
  <si>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</si>
  <si>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</si>
  <si>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</si>
  <si>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</si>
  <si>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</si>
  <si>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</si>
  <si>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</si>
  <si>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</si>
  <si>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</si>
  <si>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</si>
  <si>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</si>
  <si>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</si>
  <si>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</si>
  <si>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</si>
  <si>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</si>
  <si>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</si>
  <si>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</si>
  <si>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</si>
  <si>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</si>
  <si>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</si>
  <si>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</si>
  <si>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</si>
  <si>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</si>
  <si>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</si>
  <si>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</si>
  <si>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</si>
  <si>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</si>
  <si>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</si>
  <si>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</si>
  <si>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</si>
  <si>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</si>
  <si>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</si>
  <si>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</si>
  <si>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</si>
  <si>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</si>
  <si>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</si>
  <si>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</si>
  <si>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</si>
  <si>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</si>
  <si>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</si>
  <si>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</si>
  <si>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</si>
  <si>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</si>
  <si>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</si>
  <si>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</si>
  <si>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</si>
  <si>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</si>
  <si>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</si>
  <si>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</si>
  <si>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</si>
  <si>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</si>
  <si>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</si>
  <si>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</si>
  <si>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</si>
  <si>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</si>
  <si>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</si>
  <si>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</si>
  <si>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</si>
  <si>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</si>
  <si>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</si>
  <si>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</si>
  <si>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</si>
  <si>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</si>
  <si>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</si>
  <si>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</si>
  <si>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</si>
  <si>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</si>
  <si>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</si>
  <si>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</si>
  <si>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</si>
  <si>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</si>
  <si>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</si>
  <si>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</si>
  <si>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</si>
  <si>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</si>
  <si>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</si>
  <si>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</si>
  <si>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</si>
  <si>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</si>
  <si>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</si>
  <si>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</si>
  <si>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</si>
  <si>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</si>
  <si>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</si>
  <si>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</si>
  <si>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</si>
  <si>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</si>
  <si>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</si>
  <si>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</si>
  <si>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</si>
  <si>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</si>
  <si>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</si>
  <si>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</si>
  <si>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</si>
  <si>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</si>
  <si>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</si>
  <si>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</si>
  <si>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</si>
  <si>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</si>
  <si>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</si>
  <si>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</si>
  <si>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</si>
  <si>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</si>
  <si>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</si>
  <si>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</si>
  <si>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</si>
  <si>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</si>
  <si>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</si>
  <si>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</si>
  <si>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</si>
  <si>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</si>
  <si>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</si>
  <si>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</si>
  <si>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</si>
  <si>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</si>
  <si>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</si>
  <si>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</si>
  <si>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</si>
  <si>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</si>
  <si>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</si>
  <si>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</si>
  <si>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</si>
  <si>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</si>
  <si>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</si>
  <si>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</si>
  <si>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</si>
  <si>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</si>
  <si>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</si>
  <si>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</si>
  <si>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</si>
  <si>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</si>
  <si>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</si>
  <si>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</si>
  <si>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</si>
  <si>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</si>
  <si>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</si>
  <si>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</si>
  <si>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</si>
  <si>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</si>
  <si>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</si>
  <si>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</si>
  <si>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</si>
  <si>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</si>
  <si>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</si>
  <si>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</si>
  <si>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</si>
  <si>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</si>
  <si>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</si>
  <si>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</si>
  <si>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</si>
  <si>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</si>
  <si>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</si>
  <si>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</si>
  <si>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</si>
  <si>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</si>
  <si>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</si>
  <si>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</si>
  <si>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</si>
  <si>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</si>
  <si>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</si>
  <si>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</si>
  <si>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</si>
  <si>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</si>
  <si>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</si>
  <si>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</si>
  <si>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</si>
  <si>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</si>
  <si>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</si>
  <si>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</si>
  <si>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</si>
  <si>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</si>
  <si>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</si>
  <si>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</si>
  <si>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</si>
  <si>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</si>
  <si>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</si>
  <si>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</si>
  <si>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</si>
  <si>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</si>
  <si>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</si>
  <si>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</si>
  <si>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</si>
  <si>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</si>
  <si>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</si>
  <si>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</si>
  <si>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</si>
  <si>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</si>
  <si>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</si>
  <si>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</si>
  <si>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</si>
  <si>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</si>
  <si>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</si>
  <si>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</si>
  <si>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</si>
  <si>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</si>
  <si>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</si>
  <si>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</si>
  <si>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</si>
  <si>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</si>
  <si>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</si>
  <si>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</si>
  <si>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</si>
  <si>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</si>
  <si>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</si>
  <si>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</si>
  <si>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</si>
  <si>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</si>
  <si>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</si>
  <si>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</si>
  <si>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</si>
  <si>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</si>
  <si>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</si>
  <si>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</si>
  <si>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</si>
  <si>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</si>
  <si>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</si>
  <si>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</si>
  <si>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</si>
  <si>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</si>
  <si>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</si>
  <si>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</si>
  <si>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</si>
  <si>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</si>
  <si>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</si>
  <si>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</si>
  <si>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</si>
  <si>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</si>
  <si>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</si>
  <si>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</si>
  <si>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</si>
  <si>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</si>
  <si>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</si>
  <si>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</si>
  <si>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</si>
  <si>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</si>
  <si>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</si>
  <si>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</si>
  <si>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</si>
  <si>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</si>
  <si>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</si>
  <si>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</si>
  <si>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</si>
  <si>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</si>
  <si>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</si>
  <si>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</si>
  <si>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</si>
  <si>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</si>
  <si>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</si>
  <si>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</si>
  <si>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</si>
  <si>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</si>
  <si>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</si>
  <si>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</si>
  <si>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</si>
  <si>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</si>
  <si>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</si>
  <si>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</si>
  <si>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</si>
  <si>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</si>
  <si>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</si>
  <si>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</si>
  <si>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</si>
  <si>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</si>
  <si>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</si>
  <si>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</si>
  <si>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</si>
  <si>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</si>
  <si>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</si>
  <si>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</si>
  <si>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</si>
  <si>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</si>
  <si>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</si>
  <si>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</si>
  <si>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</si>
  <si>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</si>
  <si>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</si>
  <si>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</si>
  <si>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</si>
  <si>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</si>
  <si>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</si>
  <si>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</si>
  <si>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</si>
  <si>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</si>
  <si>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</si>
  <si>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</si>
  <si>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</si>
  <si>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</si>
  <si>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</si>
  <si>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</si>
  <si>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</si>
  <si>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</si>
  <si>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</si>
  <si>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</si>
  <si>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</si>
  <si>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</si>
  <si>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</si>
  <si>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</si>
  <si>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</si>
  <si>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</si>
  <si>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</si>
  <si>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</si>
  <si>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</si>
  <si>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</si>
  <si>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</si>
  <si>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</si>
  <si>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</si>
  <si>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</si>
  <si>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</si>
  <si>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</si>
  <si>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</si>
  <si>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</si>
  <si>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</si>
  <si>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</si>
  <si>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</si>
  <si>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</si>
  <si>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</si>
  <si>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</si>
  <si>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</si>
  <si>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</si>
  <si>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</si>
  <si>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</si>
  <si>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</si>
  <si>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</si>
  <si>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</si>
  <si>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</si>
  <si>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</si>
  <si>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</si>
  <si>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</si>
  <si>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</si>
  <si>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</si>
  <si>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</si>
  <si>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</si>
  <si>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</si>
  <si>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</si>
  <si>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</si>
  <si>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</si>
  <si>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</si>
  <si>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</si>
  <si>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</si>
  <si>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</si>
  <si>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</si>
  <si>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</si>
  <si>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</si>
  <si>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</si>
  <si>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</si>
  <si>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</si>
  <si>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</si>
  <si>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</si>
  <si>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</si>
  <si>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</si>
  <si>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</si>
  <si>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</si>
  <si>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</si>
  <si>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</si>
  <si>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</si>
  <si>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</si>
  <si>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</si>
  <si>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</si>
  <si>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</si>
  <si>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</si>
  <si>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</si>
  <si>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</si>
  <si>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</si>
  <si>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</si>
  <si>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</si>
  <si>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</si>
  <si>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</si>
  <si>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</si>
  <si>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</si>
  <si>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</si>
  <si>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</si>
  <si>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</si>
  <si>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</si>
  <si>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</si>
  <si>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</si>
  <si>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</si>
  <si>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</si>
  <si>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</si>
  <si>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</si>
  <si>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</si>
  <si>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</si>
  <si>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</si>
  <si>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</si>
  <si>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</si>
  <si>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</si>
  <si>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</si>
  <si>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</si>
  <si>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</si>
  <si>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</si>
  <si>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</si>
  <si>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</si>
  <si>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</si>
  <si>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</si>
  <si>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</si>
  <si>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</si>
  <si>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</si>
  <si>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</si>
  <si>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</si>
  <si>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</si>
  <si>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</si>
  <si>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</si>
  <si>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</si>
  <si>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</si>
  <si>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</si>
  <si>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</si>
  <si>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</si>
  <si>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</si>
  <si>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</si>
  <si>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</si>
  <si>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</si>
  <si>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</si>
  <si>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</si>
  <si>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</si>
  <si>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</si>
  <si>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</si>
  <si>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</si>
  <si>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</si>
  <si>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</si>
  <si>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</si>
  <si>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</si>
  <si>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</si>
  <si>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</si>
  <si>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</si>
  <si>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</si>
  <si>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</si>
  <si>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</si>
  <si>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</si>
  <si>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</si>
  <si>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</si>
  <si>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</si>
  <si>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</si>
  <si>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</si>
  <si>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</si>
  <si>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</si>
  <si>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</si>
  <si>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</si>
  <si>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</si>
  <si>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</si>
  <si>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</si>
  <si>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</si>
  <si>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</si>
  <si>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</si>
  <si>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</si>
  <si>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</si>
  <si>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</si>
  <si>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</si>
  <si>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</si>
  <si>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</si>
  <si>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</si>
  <si>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</si>
  <si>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</si>
  <si>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</si>
  <si>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</si>
  <si>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</si>
  <si>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</si>
  <si>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</si>
  <si>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</si>
  <si>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</si>
  <si>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</si>
  <si>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</si>
  <si>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</si>
  <si>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</si>
  <si>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</si>
  <si>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</si>
  <si>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</si>
  <si>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</si>
  <si>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</si>
  <si>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</si>
  <si>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</si>
  <si>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</si>
  <si>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</si>
  <si>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</si>
  <si>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</si>
  <si>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</si>
  <si>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</si>
  <si>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</si>
  <si>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</si>
  <si>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</si>
  <si>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</si>
  <si>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</si>
  <si>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</si>
  <si>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</si>
  <si>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</si>
  <si>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</si>
  <si>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</si>
  <si>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</si>
  <si>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</si>
  <si>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</si>
  <si>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</si>
  <si>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</si>
  <si>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</si>
  <si>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</si>
  <si>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</si>
  <si>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</si>
  <si>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</si>
  <si>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</si>
  <si>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</si>
  <si>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</si>
  <si>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</si>
  <si>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</si>
  <si>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</si>
  <si>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</si>
  <si>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</si>
  <si>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</si>
  <si>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</si>
  <si>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</si>
  <si>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</si>
  <si>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</si>
  <si>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</si>
  <si>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</si>
  <si>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</si>
  <si>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</si>
  <si>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</si>
  <si>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</si>
  <si>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</si>
  <si>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</si>
  <si>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</si>
  <si>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</si>
  <si>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</si>
  <si>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</si>
  <si>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</si>
  <si>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</si>
  <si>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</si>
  <si>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</si>
  <si>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</si>
  <si>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</si>
  <si>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</si>
  <si>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</si>
  <si>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</si>
  <si>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</si>
  <si>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</si>
  <si>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</si>
  <si>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</si>
  <si>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</si>
  <si>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</si>
  <si>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</si>
  <si>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</si>
  <si>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</si>
  <si>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</si>
  <si>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</si>
  <si>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</si>
  <si>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</si>
  <si>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</si>
  <si>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</si>
  <si>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</si>
  <si>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</si>
  <si>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</si>
  <si>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</si>
  <si>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</si>
  <si>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</si>
  <si>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</si>
  <si>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</si>
  <si>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</si>
  <si>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</si>
  <si>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</si>
  <si>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</si>
  <si>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</si>
  <si>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</si>
  <si>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</si>
  <si>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</si>
  <si>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</si>
  <si>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</si>
  <si>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</si>
  <si>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</si>
  <si>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</si>
  <si>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</si>
  <si>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</si>
  <si>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</si>
  <si>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</si>
  <si>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</si>
  <si>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</si>
  <si>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</si>
  <si>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</si>
  <si>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</si>
  <si>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</si>
  <si>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</si>
  <si>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</si>
  <si>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</si>
  <si>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</si>
  <si>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</si>
  <si>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</si>
  <si>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</si>
  <si>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</si>
  <si>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</si>
  <si>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</si>
  <si>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</si>
  <si>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</si>
  <si>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</si>
  <si>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</si>
  <si>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</si>
  <si>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</si>
  <si>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</si>
  <si>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</si>
  <si>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</si>
  <si>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</si>
  <si>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</si>
  <si>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</si>
  <si>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</si>
  <si>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</si>
  <si>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</si>
  <si>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</si>
  <si>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</si>
  <si>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</si>
  <si>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</si>
  <si>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</si>
  <si>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</si>
  <si>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</si>
  <si>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</si>
  <si>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</si>
  <si>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</si>
  <si>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</si>
  <si>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</si>
  <si>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</si>
  <si>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</si>
  <si>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</si>
  <si>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</si>
  <si>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</si>
  <si>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</si>
  <si>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</si>
  <si>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</si>
  <si>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</si>
  <si>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</si>
  <si>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</si>
  <si>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</si>
  <si>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</si>
  <si>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</si>
  <si>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</si>
  <si>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</si>
  <si>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</si>
  <si>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</si>
  <si>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</si>
  <si>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</si>
  <si>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</si>
  <si>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</si>
  <si>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</si>
  <si>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</si>
  <si>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</si>
  <si>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</si>
  <si>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</si>
  <si>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</si>
  <si>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</si>
  <si>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</si>
  <si>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</si>
  <si>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</si>
  <si>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</si>
  <si>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</si>
  <si>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</si>
  <si>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</si>
  <si>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</si>
  <si>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</si>
  <si>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</si>
  <si>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</si>
  <si>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</si>
  <si>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</si>
  <si>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</si>
  <si>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</si>
  <si>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</si>
  <si>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</si>
  <si>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</si>
  <si>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</si>
  <si>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</si>
  <si>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</si>
  <si>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</si>
  <si>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</si>
  <si>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</si>
  <si>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</si>
  <si>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</si>
  <si>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</si>
  <si>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</si>
  <si>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</si>
  <si>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</si>
  <si>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</si>
  <si>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</si>
  <si>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</si>
  <si>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</si>
  <si>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</si>
  <si>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</si>
  <si>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</si>
  <si>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</si>
  <si>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</si>
  <si>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</si>
  <si>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</si>
  <si>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</si>
  <si>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</si>
  <si>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</si>
  <si>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</si>
  <si>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</si>
  <si>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</si>
  <si>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</si>
  <si>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</si>
  <si>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</si>
  <si>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</si>
  <si>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</si>
  <si>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</si>
  <si>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</si>
  <si>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</si>
  <si>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</si>
  <si>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</si>
  <si>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</si>
  <si>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</si>
  <si>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</si>
  <si>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</si>
  <si>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</si>
  <si>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</si>
  <si>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</si>
  <si>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</si>
  <si>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</si>
  <si>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</si>
  <si>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</si>
  <si>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</si>
  <si>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</si>
  <si>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</si>
  <si>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</si>
  <si>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</si>
  <si>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</si>
  <si>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</si>
  <si>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</si>
  <si>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</si>
  <si>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</si>
  <si>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</si>
  <si>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</si>
  <si>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</si>
  <si>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</si>
  <si>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</si>
  <si>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</si>
  <si>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</si>
  <si>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</si>
  <si>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</si>
  <si>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</si>
  <si>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</si>
  <si>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</si>
  <si>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</si>
  <si>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</si>
  <si>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</si>
  <si>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</si>
  <si>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</si>
  <si>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</si>
  <si>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</si>
  <si>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</si>
  <si>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</si>
  <si>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</si>
  <si>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</si>
  <si>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</si>
  <si>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</si>
  <si>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</si>
  <si>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</si>
  <si>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</si>
  <si>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</si>
  <si>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</si>
  <si>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</si>
  <si>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</si>
  <si>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</si>
  <si>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</si>
  <si>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</si>
  <si>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</si>
  <si>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</si>
  <si>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</si>
  <si>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</si>
  <si>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</si>
  <si>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</si>
  <si>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</si>
  <si>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</si>
  <si>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</si>
  <si>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</si>
  <si>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</si>
  <si>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</si>
  <si>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</si>
  <si>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</si>
  <si>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</si>
  <si>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</si>
  <si>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</si>
  <si>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</si>
  <si>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</si>
  <si>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</si>
  <si>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</si>
  <si>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</si>
  <si>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</si>
  <si>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</si>
  <si>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</si>
  <si>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</si>
  <si>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</si>
  <si>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</si>
  <si>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</si>
  <si>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</si>
  <si>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</si>
  <si>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</si>
  <si>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</si>
  <si>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</si>
  <si>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</si>
  <si>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</si>
  <si>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</si>
  <si>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</si>
  <si>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</si>
  <si>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</si>
  <si>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</si>
  <si>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</si>
  <si>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</si>
  <si>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</si>
  <si>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</si>
  <si>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</si>
  <si>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</si>
  <si>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</si>
  <si>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</si>
  <si>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</si>
  <si>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</si>
  <si>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</si>
  <si>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</si>
  <si>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</si>
  <si>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</si>
  <si>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</si>
  <si>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</si>
  <si>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</si>
  <si>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</si>
  <si>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</si>
  <si>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</si>
  <si>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</si>
  <si>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</si>
  <si>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</si>
  <si>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</si>
  <si>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</si>
  <si>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</si>
  <si>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</si>
  <si>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</si>
  <si>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</si>
  <si>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</si>
  <si>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</si>
  <si>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</si>
  <si>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</si>
  <si>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</si>
  <si>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</si>
  <si>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</si>
  <si>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</si>
  <si>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</si>
  <si>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</si>
  <si>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</si>
  <si>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</si>
  <si>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</si>
  <si>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</si>
  <si>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</si>
  <si>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</si>
  <si>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</si>
  <si>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</si>
  <si>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</si>
  <si>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</si>
  <si>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</si>
  <si>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</si>
  <si>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</si>
  <si>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</si>
  <si>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</si>
  <si>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</si>
  <si>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</si>
  <si>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</si>
  <si>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</si>
  <si>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</si>
  <si>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</si>
  <si>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</si>
  <si>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</si>
  <si>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</si>
  <si>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</si>
  <si>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</si>
  <si>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</si>
  <si>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</si>
  <si>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</si>
  <si>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</si>
  <si>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</si>
  <si>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</si>
  <si>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</si>
  <si>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</si>
  <si>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</si>
  <si>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</si>
  <si>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</si>
  <si>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</si>
  <si>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</si>
  <si>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</si>
  <si>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</si>
  <si>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</si>
  <si>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</si>
  <si>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</si>
  <si>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</si>
  <si>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</si>
  <si>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</si>
  <si>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</si>
  <si>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</si>
  <si>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</si>
  <si>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</si>
  <si>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</si>
  <si>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</si>
  <si>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</si>
  <si>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</si>
  <si>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</si>
  <si>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</si>
  <si>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</si>
  <si>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</si>
  <si>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</si>
  <si>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</si>
  <si>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</si>
  <si>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</si>
  <si>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</si>
  <si>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</si>
  <si>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</si>
  <si>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</si>
  <si>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</si>
  <si>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</si>
  <si>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</si>
  <si>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</si>
  <si>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</si>
  <si>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</si>
  <si>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</si>
  <si>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</si>
  <si>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</si>
  <si>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</si>
  <si>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</si>
  <si>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</si>
  <si>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</si>
  <si>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</si>
  <si>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</si>
  <si>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</si>
  <si>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</si>
  <si>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</si>
  <si>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</si>
  <si>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</si>
  <si>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</si>
  <si>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</si>
  <si>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</si>
  <si>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</si>
  <si>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</si>
  <si>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</si>
  <si>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</si>
  <si>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</si>
  <si>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</si>
  <si>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</si>
  <si>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</si>
  <si>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</si>
  <si>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</si>
  <si>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</si>
  <si>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</si>
  <si>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</si>
  <si>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</si>
  <si>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</si>
  <si>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</si>
  <si>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</si>
  <si>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</si>
  <si>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</si>
  <si>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</si>
  <si>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</si>
  <si>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</si>
  <si>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</si>
  <si>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</si>
  <si>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</si>
  <si>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</si>
  <si>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</si>
  <si>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</si>
  <si>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</si>
  <si>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</si>
  <si>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</si>
  <si>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</si>
  <si>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</si>
  <si>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</si>
  <si>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</si>
  <si>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</si>
  <si>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</si>
  <si>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</si>
  <si>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</si>
  <si>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</si>
  <si>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</si>
  <si>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</si>
  <si>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</si>
  <si>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</si>
  <si>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</si>
  <si>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</si>
  <si>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</si>
  <si>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</si>
  <si>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</si>
  <si>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</si>
  <si>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</si>
  <si>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</si>
  <si>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</si>
  <si>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</si>
  <si>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</si>
  <si>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</si>
  <si>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</si>
  <si>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</si>
  <si>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</si>
  <si>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</si>
  <si>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</si>
  <si>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</si>
  <si>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</si>
  <si>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</si>
  <si>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</si>
  <si>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</si>
  <si>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</si>
  <si>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</si>
  <si>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</si>
  <si>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</si>
  <si>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</si>
  <si>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</si>
  <si>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</si>
  <si>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</si>
  <si>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</si>
  <si>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</si>
  <si>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</si>
  <si>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</si>
  <si>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</si>
  <si>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</si>
  <si>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</si>
  <si>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</si>
  <si>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</si>
  <si>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</si>
  <si>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</si>
  <si>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</si>
  <si>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</si>
  <si>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</si>
  <si>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</si>
  <si>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</si>
  <si>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</si>
  <si>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</si>
  <si>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</si>
  <si>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</si>
  <si>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</si>
  <si>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</si>
  <si>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</si>
  <si>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</si>
  <si>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</si>
  <si>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</si>
  <si>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</si>
  <si>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</si>
  <si>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</si>
  <si>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</si>
  <si>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</si>
  <si>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</si>
  <si>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</si>
  <si>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</si>
  <si>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</si>
  <si>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</si>
  <si>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</si>
  <si>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</si>
  <si>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</si>
  <si>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</si>
  <si>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</si>
  <si>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</si>
  <si>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</si>
  <si>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</si>
  <si>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</si>
  <si>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</si>
  <si>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</si>
  <si>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</si>
  <si>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</si>
  <si>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</si>
  <si>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</si>
  <si>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</si>
  <si>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</si>
  <si>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</si>
  <si>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</si>
  <si>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</si>
  <si>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</si>
  <si>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</si>
  <si>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</si>
  <si>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</si>
  <si>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</si>
  <si>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</si>
  <si>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</si>
  <si>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</si>
  <si>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</si>
  <si>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</si>
  <si>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</si>
  <si>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</si>
  <si>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</si>
  <si>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</si>
  <si>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</si>
  <si>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</si>
  <si>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</si>
  <si>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</si>
  <si>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</si>
  <si>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</si>
  <si>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</si>
  <si>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</si>
  <si>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</si>
  <si>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</si>
  <si>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</si>
  <si>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</si>
  <si>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</si>
  <si>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</si>
  <si>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</si>
  <si>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</si>
  <si>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</si>
  <si>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</si>
  <si>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</si>
  <si>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</si>
  <si>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</si>
  <si>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</si>
  <si>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</si>
  <si>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</si>
  <si>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</si>
  <si>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</si>
  <si>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</si>
  <si>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</si>
  <si>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</si>
  <si>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</si>
  <si>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</si>
  <si>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</si>
  <si>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</si>
  <si>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</si>
  <si>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</si>
  <si>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</si>
  <si>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</si>
  <si>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</si>
  <si>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</si>
  <si>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</si>
  <si>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</si>
  <si>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</si>
  <si>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</si>
  <si>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</si>
  <si>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</si>
  <si>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</si>
  <si>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</si>
  <si>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</si>
  <si>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</si>
  <si>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</si>
  <si>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</si>
  <si>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</si>
  <si>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</si>
  <si>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</si>
  <si>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</si>
  <si>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</si>
  <si>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</si>
  <si>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</si>
  <si>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</si>
  <si>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</si>
  <si>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</si>
  <si>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</si>
  <si>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</si>
  <si>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</si>
  <si>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</si>
  <si>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</si>
  <si>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</si>
  <si>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</si>
  <si>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</si>
  <si>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</si>
  <si>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</si>
  <si>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</si>
  <si>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</si>
  <si>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</si>
  <si>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</si>
  <si>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</si>
  <si>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</si>
  <si>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</si>
  <si>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</si>
  <si>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</si>
  <si>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</si>
  <si>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</si>
  <si>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</si>
  <si>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</si>
  <si>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</si>
  <si>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</si>
  <si>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</si>
  <si>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</si>
  <si>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</si>
  <si>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</si>
  <si>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</si>
  <si>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</si>
  <si>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</si>
  <si>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</si>
  <si>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</si>
  <si>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</si>
  <si>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</si>
  <si>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</si>
  <si>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</si>
  <si>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</si>
  <si>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</si>
  <si>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</si>
  <si>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</si>
  <si>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</si>
  <si>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</si>
  <si>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</si>
  <si>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</si>
  <si>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</si>
  <si>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</si>
  <si>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</si>
  <si>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</si>
  <si>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</si>
  <si>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</si>
  <si>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</si>
  <si>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</si>
  <si>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</si>
  <si>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</si>
  <si>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</si>
  <si>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</si>
  <si>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</si>
  <si>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</si>
  <si>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</si>
  <si>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</si>
  <si>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</si>
  <si>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</si>
  <si>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</si>
  <si>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</si>
  <si>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</si>
  <si>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</si>
  <si>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</si>
  <si>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</si>
  <si>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</si>
  <si>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</si>
  <si>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</si>
  <si>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</si>
  <si>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</si>
  <si>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</si>
  <si>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</si>
  <si>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</si>
  <si>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</si>
  <si>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</si>
  <si>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</si>
  <si>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</si>
  <si>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</si>
  <si>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</si>
  <si>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</si>
  <si>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</si>
  <si>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</si>
  <si>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</si>
  <si>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</si>
  <si>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</si>
  <si>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</si>
  <si>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</si>
  <si>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</si>
  <si>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</si>
  <si>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</si>
  <si>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</si>
  <si>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</si>
  <si>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</si>
  <si>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</si>
  <si>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</si>
  <si>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</si>
  <si>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</si>
  <si>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</si>
  <si>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</si>
  <si>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</si>
  <si>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</si>
  <si>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</si>
  <si>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</si>
  <si>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</si>
  <si>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</si>
  <si>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</si>
  <si>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</si>
  <si>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</si>
  <si>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</si>
  <si>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</si>
  <si>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</si>
  <si>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</si>
  <si>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</si>
  <si>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</si>
  <si>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</si>
  <si>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</si>
  <si>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</si>
  <si>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</si>
  <si>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</si>
  <si>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</si>
  <si>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</si>
  <si>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</si>
  <si>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</si>
  <si>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</si>
  <si>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</si>
  <si>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</si>
  <si>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</si>
  <si>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</si>
  <si>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</si>
  <si>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</si>
  <si>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</si>
  <si>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</si>
  <si>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</si>
  <si>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</si>
  <si>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</si>
  <si>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</si>
  <si>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</si>
  <si>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</si>
  <si>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</si>
  <si>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</si>
  <si>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</si>
  <si>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</si>
  <si>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</si>
  <si>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</si>
  <si>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</si>
  <si>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</si>
  <si>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</si>
  <si>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</si>
  <si>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</si>
  <si>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</si>
  <si>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</si>
  <si>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</si>
  <si>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</si>
  <si>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</si>
  <si>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</si>
  <si>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</si>
  <si>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</si>
  <si>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</si>
  <si>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</si>
  <si>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</si>
  <si>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</si>
  <si>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</si>
  <si>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</si>
  <si>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</si>
  <si>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</si>
  <si>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</si>
  <si>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</si>
  <si>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</si>
  <si>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</si>
  <si>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</si>
  <si>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</si>
  <si>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</si>
  <si>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</si>
  <si>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</si>
  <si>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</si>
  <si>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</si>
  <si>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</si>
  <si>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</si>
  <si>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</si>
  <si>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</si>
  <si>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</si>
  <si>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</si>
  <si>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</si>
  <si>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</si>
  <si>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</si>
  <si>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</si>
  <si>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</si>
  <si>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</si>
  <si>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</si>
  <si>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</si>
  <si>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</si>
  <si>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</si>
  <si>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</si>
  <si>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</si>
  <si>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</si>
  <si>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</si>
  <si>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</si>
  <si>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</si>
  <si>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</si>
  <si>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</si>
  <si>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</si>
  <si>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</si>
  <si>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</si>
  <si>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</si>
  <si>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</si>
  <si>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</si>
  <si>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</si>
  <si>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</si>
  <si>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</si>
  <si>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</si>
  <si>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</si>
  <si>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</si>
  <si>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</si>
  <si>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</si>
  <si>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</si>
  <si>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</si>
  <si>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</si>
  <si>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</si>
  <si>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</si>
  <si>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</si>
  <si>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</si>
  <si>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</si>
  <si>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</si>
  <si>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</si>
  <si>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</si>
  <si>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</si>
  <si>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</si>
  <si>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</si>
  <si>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</si>
  <si>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</si>
  <si>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</si>
  <si>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</si>
  <si>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</si>
  <si>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</si>
  <si>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</si>
  <si>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</si>
  <si>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</si>
  <si>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</si>
  <si>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</si>
  <si>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</si>
  <si>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</si>
  <si>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</si>
  <si>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</si>
  <si>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</si>
  <si>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</si>
  <si>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</si>
  <si>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</si>
  <si>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</si>
  <si>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</si>
  <si>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</si>
  <si>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</si>
  <si>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</si>
  <si>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</si>
  <si>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</si>
  <si>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</si>
  <si>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</si>
  <si>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</si>
  <si>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</si>
  <si>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</si>
  <si>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</si>
  <si>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</si>
  <si>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</si>
  <si>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</si>
  <si>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</si>
  <si>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</si>
  <si>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</si>
  <si>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</si>
  <si>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</si>
  <si>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</si>
  <si>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</si>
  <si>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</si>
  <si>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</si>
  <si>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</si>
  <si>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</si>
  <si>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</si>
  <si>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</si>
  <si>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</si>
  <si>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</si>
  <si>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</si>
  <si>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</si>
  <si>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</si>
  <si>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</si>
  <si>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</si>
  <si>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</si>
  <si>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</si>
  <si>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</si>
  <si>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</si>
  <si>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</si>
  <si>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</si>
  <si>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</si>
  <si>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</si>
  <si>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</si>
  <si>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</si>
  <si>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</si>
  <si>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</si>
  <si>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</si>
  <si>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</si>
  <si>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</si>
  <si>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</si>
  <si>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</si>
  <si>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</si>
  <si>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</si>
  <si>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</si>
  <si>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</si>
  <si>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</si>
  <si>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</si>
  <si>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</si>
  <si>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</si>
  <si>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</si>
  <si>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</si>
  <si>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</si>
  <si>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</si>
  <si>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</si>
  <si>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</si>
  <si>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</si>
  <si>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</si>
  <si>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</si>
  <si>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</si>
  <si>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</si>
  <si>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</si>
  <si>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</si>
  <si>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</si>
  <si>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</si>
  <si>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</si>
  <si>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</si>
  <si>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</si>
  <si>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</si>
  <si>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</si>
  <si>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</si>
  <si>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</si>
  <si>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</si>
  <si>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</si>
  <si>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</si>
  <si>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</si>
  <si>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</si>
  <si>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</si>
  <si>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</si>
  <si>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</si>
  <si>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</si>
  <si>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</si>
  <si>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</si>
  <si>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</si>
  <si>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</si>
  <si>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</si>
  <si>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</si>
  <si>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</si>
  <si>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</si>
  <si>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</si>
  <si>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</si>
  <si>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</si>
  <si>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</si>
  <si>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</si>
  <si>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</si>
  <si>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</si>
  <si>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</si>
  <si>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</si>
  <si>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</si>
  <si>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</si>
  <si>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</si>
  <si>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</si>
  <si>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</si>
  <si>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</si>
  <si>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</si>
  <si>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</si>
  <si>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</si>
  <si>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</si>
  <si>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</si>
  <si>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</si>
  <si>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</si>
  <si>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</si>
  <si>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</si>
  <si>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</si>
  <si>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</si>
  <si>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</si>
  <si>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</si>
  <si>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</si>
  <si>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</si>
  <si>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</si>
  <si>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</si>
  <si>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</si>
  <si>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</si>
  <si>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</si>
  <si>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</si>
  <si>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</si>
  <si>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</si>
  <si>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</si>
  <si>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</si>
  <si>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</si>
  <si>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</si>
  <si>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</si>
  <si>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</si>
  <si>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</si>
  <si>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</si>
  <si>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</si>
  <si>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</si>
  <si>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</si>
  <si>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</si>
  <si>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</si>
  <si>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</si>
  <si>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</si>
  <si>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</si>
  <si>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</si>
  <si>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</si>
  <si>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</si>
  <si>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</si>
  <si>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</si>
  <si>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</si>
  <si>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</si>
  <si>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</si>
  <si>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</si>
  <si>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</si>
  <si>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</si>
  <si>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</si>
  <si>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</si>
  <si>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</si>
  <si>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</si>
  <si>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</si>
  <si>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</si>
  <si>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</si>
  <si>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</si>
  <si>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</si>
  <si>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</si>
  <si>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</si>
  <si>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</si>
  <si>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</si>
  <si>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</si>
  <si>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</si>
  <si>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</si>
  <si>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</si>
  <si>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</si>
  <si>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</si>
  <si>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</si>
  <si>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</si>
  <si>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</si>
  <si>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</si>
  <si>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</si>
  <si>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</si>
  <si>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</si>
  <si>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</si>
  <si>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</si>
  <si>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</si>
  <si>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</si>
  <si>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</si>
  <si>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</si>
  <si>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</si>
  <si>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</si>
  <si>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</si>
  <si>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</si>
  <si>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</si>
  <si>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</si>
  <si>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</si>
  <si>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</si>
  <si>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</si>
  <si>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</si>
  <si>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</si>
  <si>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</si>
  <si>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</si>
  <si>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</si>
  <si>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</si>
  <si>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</si>
  <si>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</si>
  <si>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</si>
  <si>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</si>
  <si>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</si>
  <si>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</si>
  <si>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</si>
  <si>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</si>
  <si>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</si>
  <si>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</si>
  <si>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</si>
  <si>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</si>
  <si>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</si>
  <si>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</si>
  <si>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</si>
  <si>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</si>
  <si>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</si>
  <si>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</si>
  <si>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</si>
  <si>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</si>
  <si>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</si>
  <si>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</si>
  <si>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</si>
  <si>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</si>
  <si>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</si>
  <si>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</si>
  <si>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</si>
  <si>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</si>
  <si>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</si>
  <si>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</si>
  <si>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</si>
  <si>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</si>
  <si>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</si>
  <si>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</si>
  <si>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</si>
  <si>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</si>
  <si>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</si>
  <si>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</si>
  <si>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</si>
  <si>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</si>
  <si>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</si>
  <si>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</si>
  <si>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</si>
  <si>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</si>
  <si>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</si>
  <si>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</si>
  <si>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</si>
  <si>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</si>
  <si>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</si>
  <si>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</si>
  <si>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</si>
  <si>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</si>
  <si>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</si>
  <si>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</si>
  <si>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</si>
  <si>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</si>
  <si>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</si>
  <si>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</si>
  <si>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</si>
  <si>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</si>
  <si>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</si>
  <si>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</si>
  <si>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</si>
  <si>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</si>
  <si>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</si>
  <si>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</si>
  <si>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</si>
  <si>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</si>
  <si>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</si>
  <si>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</si>
  <si>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</si>
  <si>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</si>
  <si>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</si>
  <si>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</si>
  <si>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</si>
  <si>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</si>
  <si>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</si>
  <si>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</si>
  <si>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</si>
  <si>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</si>
  <si>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</si>
  <si>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</si>
  <si>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</si>
  <si>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</si>
  <si>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</si>
  <si>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</si>
  <si>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</si>
  <si>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</si>
  <si>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</si>
  <si>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</si>
  <si>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</si>
  <si>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</si>
  <si>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</si>
  <si>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</si>
  <si>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</si>
  <si>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</si>
  <si>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</si>
  <si>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</si>
  <si>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</si>
  <si>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</si>
  <si>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</si>
  <si>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</si>
  <si>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</si>
  <si>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</si>
  <si>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</si>
  <si>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</si>
  <si>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</si>
  <si>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</si>
  <si>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</si>
  <si>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</si>
  <si>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</si>
  <si>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</si>
  <si>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</si>
  <si>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</si>
  <si>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</si>
  <si>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</si>
  <si>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</si>
  <si>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</si>
  <si>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</si>
  <si>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</si>
  <si>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</si>
  <si>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</si>
  <si>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</si>
  <si>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</si>
  <si>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</si>
  <si>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</si>
  <si>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</si>
  <si>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</si>
  <si>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</si>
  <si>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</si>
  <si>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</si>
  <si>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</si>
  <si>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</si>
  <si>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</si>
  <si>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</si>
  <si>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</si>
  <si>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</si>
  <si>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</si>
  <si>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</si>
  <si>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</si>
  <si>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</si>
  <si>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</si>
  <si>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</si>
  <si>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</si>
  <si>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</si>
  <si>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</si>
  <si>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</si>
  <si>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</si>
  <si>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</si>
  <si>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</si>
  <si>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</si>
  <si>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</si>
  <si>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</si>
  <si>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</si>
  <si>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</si>
  <si>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</si>
  <si>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</si>
  <si>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</si>
  <si>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</si>
  <si>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</si>
  <si>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</si>
  <si>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</si>
  <si>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</si>
  <si>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</si>
  <si>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</si>
  <si>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</si>
  <si>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</si>
  <si>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</si>
  <si>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</si>
  <si>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</si>
  <si>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</si>
  <si>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</si>
  <si>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</si>
  <si>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</si>
  <si>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</si>
  <si>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</si>
  <si>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</si>
  <si>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</si>
  <si>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</si>
  <si>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</si>
  <si>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</si>
  <si>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</si>
  <si>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</si>
  <si>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</si>
  <si>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</si>
  <si>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</si>
  <si>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</si>
  <si>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</si>
  <si>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</si>
  <si>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</si>
  <si>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</si>
  <si>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</si>
  <si>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</si>
  <si>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</si>
  <si>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</si>
  <si>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</si>
  <si>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</si>
  <si>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</si>
  <si>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</si>
  <si>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</si>
  <si>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</si>
  <si>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</si>
  <si>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</si>
  <si>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</si>
  <si>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</si>
  <si>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</si>
  <si>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</si>
  <si>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</si>
  <si>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</si>
  <si>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</si>
  <si>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</si>
  <si>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</si>
  <si>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</si>
  <si>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</si>
  <si>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</si>
  <si>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</si>
  <si>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</si>
  <si>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</si>
  <si>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</si>
  <si>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</si>
  <si>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</si>
  <si>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</si>
  <si>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</si>
  <si>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</si>
  <si>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</si>
  <si>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</si>
  <si>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</si>
  <si>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</si>
  <si>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</si>
  <si>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</si>
  <si>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</si>
  <si>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</si>
  <si>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</si>
  <si>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</si>
  <si>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</si>
  <si>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</si>
  <si>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</si>
  <si>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</si>
  <si>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</si>
  <si>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</si>
  <si>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</si>
  <si>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</si>
  <si>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</si>
  <si>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</si>
  <si>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</si>
  <si>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</si>
  <si>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</si>
  <si>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</si>
  <si>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</si>
  <si>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</si>
  <si>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</si>
  <si>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</si>
  <si>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</si>
  <si>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</si>
  <si>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</si>
  <si>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</si>
  <si>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</si>
  <si>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</si>
  <si>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</si>
  <si>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</si>
  <si>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</si>
  <si>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</si>
  <si>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</si>
  <si>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</si>
  <si>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</si>
  <si>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</si>
  <si>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</si>
  <si>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</si>
  <si>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</si>
  <si>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</si>
  <si>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</si>
  <si>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</si>
  <si>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</si>
  <si>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</si>
  <si>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</si>
  <si>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</si>
  <si>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</si>
  <si>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</si>
  <si>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</si>
  <si>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</si>
  <si>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</si>
  <si>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</si>
  <si>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</si>
  <si>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</si>
  <si>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</si>
  <si>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</si>
  <si>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</si>
  <si>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</si>
  <si>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</si>
  <si>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</si>
  <si>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</si>
  <si>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</si>
  <si>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</si>
  <si>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</si>
  <si>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</si>
  <si>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</si>
  <si>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</si>
  <si>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</si>
  <si>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</si>
  <si>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</si>
  <si>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</si>
  <si>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</si>
  <si>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</si>
  <si>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</si>
  <si>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</si>
  <si>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</si>
  <si>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</si>
  <si>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</si>
  <si>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</si>
  <si>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</si>
  <si>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</si>
  <si>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</si>
  <si>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</si>
  <si>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</si>
  <si>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</si>
  <si>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</si>
  <si>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</si>
  <si>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</si>
  <si>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</si>
  <si>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</si>
  <si>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</si>
  <si>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</si>
  <si>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</si>
  <si>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</si>
  <si>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</si>
  <si>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</si>
  <si>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</si>
  <si>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</si>
  <si>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</si>
  <si>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</si>
  <si>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</si>
  <si>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</si>
  <si>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</si>
  <si>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</si>
  <si>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</si>
  <si>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</si>
  <si>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</si>
  <si>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</si>
  <si>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</si>
  <si>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</si>
  <si>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</si>
  <si>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</si>
  <si>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</si>
  <si>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</si>
  <si>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</si>
  <si>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</si>
  <si>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</si>
  <si>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</si>
  <si>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</si>
  <si>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</si>
  <si>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</si>
  <si>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</si>
  <si>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</si>
  <si>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</si>
  <si>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</si>
  <si>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</si>
  <si>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</si>
  <si>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</si>
  <si>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</si>
  <si>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</si>
  <si>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</si>
  <si>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</si>
  <si>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</si>
  <si>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</si>
  <si>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</si>
  <si>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</si>
  <si>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</si>
  <si>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</si>
  <si>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</si>
  <si>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</si>
  <si>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</si>
  <si>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</si>
  <si>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</si>
  <si>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</si>
  <si>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</si>
  <si>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</si>
  <si>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</si>
  <si>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</si>
  <si>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</si>
  <si>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</si>
  <si>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</si>
  <si>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</si>
  <si>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</si>
  <si>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</si>
  <si>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</si>
  <si>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</si>
  <si>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</si>
  <si>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</si>
  <si>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</si>
  <si>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</si>
  <si>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</si>
  <si>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</si>
  <si>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</si>
  <si>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</si>
  <si>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</si>
  <si>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</si>
  <si>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</si>
  <si>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</si>
  <si>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</si>
  <si>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</si>
  <si>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</si>
  <si>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</si>
  <si>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</si>
  <si>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</si>
  <si>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</si>
  <si>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</si>
  <si>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</si>
  <si>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</si>
  <si>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</si>
  <si>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</si>
  <si>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</si>
  <si>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</si>
  <si>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</si>
  <si>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</si>
  <si>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</si>
  <si>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</si>
  <si>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</si>
  <si>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</si>
  <si>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</si>
  <si>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</si>
  <si>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</si>
  <si>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</si>
  <si>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</si>
  <si>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</si>
  <si>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</si>
  <si>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</si>
  <si>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</si>
  <si>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</si>
  <si>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</si>
  <si>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</si>
  <si>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</si>
  <si>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</si>
  <si>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</si>
  <si>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</si>
  <si>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</si>
  <si>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</si>
  <si>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</si>
  <si>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</si>
  <si>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</si>
  <si>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</si>
  <si>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</si>
  <si>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</si>
  <si>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</si>
  <si>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</si>
  <si>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</si>
  <si>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</si>
  <si>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</si>
  <si>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</si>
  <si>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</si>
  <si>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</si>
  <si>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</si>
  <si>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</si>
  <si>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</si>
  <si>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</si>
  <si>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</si>
  <si>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</si>
  <si>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</si>
  <si>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</si>
  <si>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</si>
  <si>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</si>
  <si>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</si>
  <si>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</si>
  <si>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</si>
  <si>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</si>
  <si>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</si>
  <si>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</si>
  <si>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</si>
  <si>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</si>
  <si>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</si>
  <si>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</si>
  <si>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</si>
  <si>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</si>
  <si>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</si>
  <si>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</si>
  <si>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</si>
  <si>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</si>
  <si>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</si>
  <si>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</si>
  <si>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</si>
  <si>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</si>
  <si>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</si>
  <si>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</si>
  <si>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</si>
  <si>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</si>
  <si>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</si>
  <si>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</si>
  <si>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</si>
  <si>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</si>
  <si>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</si>
  <si>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</si>
  <si>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</si>
  <si>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</si>
  <si>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</si>
  <si>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</si>
  <si>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</si>
  <si>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</si>
  <si>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</si>
  <si>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</si>
  <si>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</si>
  <si>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</si>
  <si>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</si>
  <si>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</si>
  <si>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</si>
  <si>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</si>
  <si>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</si>
  <si>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</si>
  <si>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</si>
  <si>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</si>
  <si>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</si>
  <si>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</si>
  <si>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</si>
  <si>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</si>
  <si>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</si>
  <si>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</si>
  <si>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</si>
  <si>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</si>
  <si>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</si>
  <si>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</si>
  <si>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</si>
  <si>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</si>
  <si>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</si>
  <si>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</si>
  <si>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</si>
  <si>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</si>
  <si>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</si>
  <si>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</si>
  <si>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</si>
  <si>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</si>
  <si>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</si>
  <si>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</si>
  <si>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</si>
  <si>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</si>
  <si>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</si>
  <si>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</si>
  <si>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</si>
  <si>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</si>
  <si>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</si>
  <si>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</si>
  <si>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</si>
  <si>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</si>
  <si>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</si>
  <si>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</si>
  <si>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</si>
  <si>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</si>
  <si>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</si>
  <si>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</si>
  <si>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</si>
  <si>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</si>
  <si>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</si>
  <si>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</si>
  <si>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</si>
  <si>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</si>
  <si>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</si>
  <si>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</si>
  <si>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</si>
  <si>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</si>
  <si>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</si>
  <si>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</si>
  <si>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</si>
  <si>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</si>
  <si>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</si>
  <si>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</si>
  <si>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</si>
  <si>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</si>
  <si>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</si>
  <si>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</si>
  <si>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</si>
  <si>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</si>
  <si>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</si>
  <si>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</si>
  <si>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</si>
  <si>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</si>
  <si>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</si>
  <si>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</si>
  <si>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</si>
  <si>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</si>
  <si>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</si>
  <si>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</si>
  <si>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</si>
  <si>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</si>
  <si>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</si>
  <si>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</si>
  <si>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</si>
  <si>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</si>
  <si>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</si>
  <si>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</si>
  <si>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</si>
  <si>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</si>
  <si>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</si>
  <si>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</si>
  <si>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</si>
  <si>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</si>
  <si>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</si>
  <si>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</si>
  <si>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</si>
  <si>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</si>
  <si>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</si>
  <si>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</si>
  <si>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</si>
  <si>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</si>
  <si>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</si>
  <si>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</si>
  <si>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</si>
  <si>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</si>
  <si>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</si>
  <si>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</si>
  <si>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</si>
  <si>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</si>
  <si>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</si>
  <si>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</si>
  <si>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</si>
  <si>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</si>
  <si>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</si>
  <si>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</si>
  <si>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</si>
  <si>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</si>
  <si>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</si>
  <si>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</si>
  <si>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</si>
  <si>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</si>
  <si>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</si>
  <si>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</si>
  <si>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</si>
  <si>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</si>
  <si>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</si>
  <si>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</si>
  <si>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</si>
  <si>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</si>
  <si>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</si>
  <si>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</si>
  <si>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</si>
  <si>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</si>
  <si>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</si>
  <si>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</si>
  <si>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</si>
  <si>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</si>
  <si>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</si>
  <si>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</si>
  <si>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</si>
  <si>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</si>
  <si>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</si>
  <si>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</si>
  <si>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</si>
  <si>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</si>
  <si>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</si>
  <si>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</si>
  <si>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</si>
  <si>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</si>
  <si>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</si>
  <si>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</si>
  <si>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</si>
  <si>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</si>
  <si>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</si>
  <si>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</si>
  <si>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</si>
  <si>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</si>
  <si>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</si>
  <si>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</si>
  <si>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</si>
  <si>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</si>
  <si>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</si>
  <si>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</si>
  <si>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</si>
  <si>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</si>
  <si>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</si>
  <si>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</si>
  <si>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</si>
  <si>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</si>
  <si>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</si>
  <si>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</si>
  <si>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</si>
  <si>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</si>
  <si>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</si>
  <si>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</si>
  <si>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</si>
  <si>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</si>
  <si>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</si>
  <si>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</si>
  <si>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</si>
  <si>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</si>
  <si>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</si>
  <si>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</si>
  <si>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</si>
  <si>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</si>
  <si>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</si>
  <si>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</si>
  <si>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</si>
  <si>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</si>
  <si>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</si>
  <si>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</si>
  <si>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</si>
  <si>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</si>
  <si>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</si>
  <si>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</si>
  <si>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</si>
  <si>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</si>
  <si>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</si>
  <si>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</si>
  <si>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</si>
  <si>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</si>
  <si>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</si>
  <si>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</si>
  <si>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</si>
  <si>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</si>
  <si>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</si>
  <si>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</si>
  <si>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</si>
  <si>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</si>
  <si>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</si>
  <si>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</si>
  <si>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</si>
  <si>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</si>
  <si>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</si>
  <si>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</si>
  <si>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</si>
  <si>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</si>
  <si>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</si>
  <si>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</si>
  <si>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</si>
  <si>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</si>
  <si>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</si>
  <si>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</si>
  <si>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</si>
  <si>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</si>
  <si>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</si>
  <si>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</si>
  <si>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</si>
  <si>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</si>
  <si>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</si>
  <si>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</si>
  <si>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</si>
  <si>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</si>
  <si>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</si>
  <si>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</si>
  <si>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</si>
  <si>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</si>
  <si>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</si>
  <si>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</si>
  <si>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</si>
  <si>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</si>
  <si>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</si>
  <si>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</si>
  <si>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</si>
  <si>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</si>
  <si>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</si>
  <si>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</si>
  <si>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</si>
  <si>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</si>
  <si>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</si>
  <si>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</si>
  <si>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</si>
  <si>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</si>
  <si>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</si>
  <si>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</si>
  <si>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</si>
  <si>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</si>
  <si>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</si>
  <si>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</si>
  <si>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</si>
  <si>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</si>
  <si>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</si>
  <si>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</si>
  <si>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</si>
  <si>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</si>
  <si>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</si>
  <si>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</si>
  <si>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</si>
  <si>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</si>
  <si>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</si>
  <si>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</si>
  <si>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</si>
  <si>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</si>
  <si>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</si>
  <si>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</si>
  <si>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</si>
  <si>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</si>
  <si>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</si>
  <si>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</si>
  <si>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</si>
  <si>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</si>
  <si>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</si>
  <si>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</si>
  <si>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</si>
  <si>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</si>
  <si>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</si>
  <si>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</si>
  <si>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</si>
  <si>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</si>
  <si>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</si>
  <si>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</si>
  <si>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</si>
  <si>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</si>
  <si>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</si>
  <si>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</si>
  <si>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</si>
  <si>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</si>
  <si>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</si>
  <si>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</si>
  <si>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</si>
  <si>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</si>
  <si>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</si>
  <si>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</si>
  <si>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</si>
  <si>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</si>
  <si>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</si>
  <si>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</si>
  <si>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</si>
  <si>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</si>
  <si>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</si>
  <si>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</si>
  <si>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</si>
  <si>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</si>
  <si>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</si>
  <si>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</si>
  <si>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</si>
  <si>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</si>
  <si>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</si>
  <si>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</si>
  <si>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</si>
  <si>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</si>
  <si>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</si>
  <si>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</si>
  <si>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</si>
  <si>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</si>
  <si>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</si>
  <si>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</si>
  <si>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</si>
  <si>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</si>
  <si>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</si>
  <si>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</si>
  <si>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</si>
  <si>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</si>
  <si>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</si>
  <si>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</si>
  <si>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</si>
  <si>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</si>
  <si>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</si>
  <si>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</si>
  <si>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</si>
  <si>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</si>
  <si>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</si>
  <si>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</si>
  <si>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</si>
  <si>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</si>
  <si>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</si>
  <si>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</si>
  <si>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</si>
  <si>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</si>
  <si>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</si>
  <si>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</si>
  <si>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</si>
  <si>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</si>
  <si>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</si>
  <si>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</si>
  <si>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</si>
  <si>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</si>
  <si>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</si>
  <si>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</si>
  <si>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</si>
  <si>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</si>
  <si>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</si>
  <si>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</si>
  <si>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</si>
  <si>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</si>
  <si>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</si>
  <si>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</si>
  <si>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</si>
  <si>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</si>
  <si>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</si>
  <si>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</si>
  <si>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</si>
  <si>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</si>
  <si>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</si>
  <si>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</si>
  <si>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</si>
  <si>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</si>
  <si>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</si>
  <si>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</si>
  <si>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</si>
  <si>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</si>
  <si>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</si>
  <si>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</si>
  <si>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</si>
  <si>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</si>
  <si>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</si>
  <si>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</si>
  <si>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</si>
  <si>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</si>
  <si>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</si>
  <si>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</si>
  <si>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</si>
  <si>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</si>
  <si>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</si>
  <si>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</si>
  <si>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</si>
  <si>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</si>
  <si>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</si>
  <si>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</si>
  <si>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</si>
  <si>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</si>
  <si>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</si>
  <si>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</si>
  <si>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</si>
  <si>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</si>
  <si>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</si>
  <si>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</si>
  <si>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</si>
  <si>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</si>
  <si>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</si>
  <si>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</si>
  <si>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</si>
  <si>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</si>
  <si>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</si>
  <si>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</si>
  <si>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</si>
  <si>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</si>
  <si>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</si>
  <si>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</si>
  <si>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</si>
  <si>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</si>
  <si>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</si>
  <si>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</si>
  <si>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</si>
  <si>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</si>
  <si>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</si>
  <si>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</si>
  <si>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</si>
  <si>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</si>
  <si>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</si>
  <si>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</si>
  <si>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</si>
  <si>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</si>
  <si>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</si>
  <si>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</si>
  <si>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</si>
  <si>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</si>
  <si>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</si>
  <si>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</si>
  <si>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</si>
  <si>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</si>
  <si>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</si>
  <si>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</si>
  <si>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</si>
  <si>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</si>
  <si>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</si>
  <si>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</si>
  <si>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</si>
  <si>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</si>
  <si>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</si>
  <si>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</si>
  <si>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</si>
  <si>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</si>
  <si>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</si>
  <si>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</si>
  <si>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</si>
  <si>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</si>
  <si>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</si>
  <si>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</si>
  <si>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</si>
  <si>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</si>
  <si>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</si>
  <si>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</si>
  <si>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</si>
  <si>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</si>
  <si>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</si>
  <si>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</si>
  <si>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</si>
  <si>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</si>
  <si>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</si>
  <si>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</si>
  <si>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</si>
  <si>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</si>
  <si>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</si>
  <si>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</si>
  <si>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</si>
  <si>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</si>
  <si>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</si>
  <si>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</si>
  <si>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</si>
  <si>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</si>
  <si>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</si>
  <si>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</si>
  <si>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</si>
  <si>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</si>
  <si>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</si>
  <si>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</si>
  <si>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</si>
  <si>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</si>
  <si>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</si>
  <si>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</si>
  <si>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</si>
  <si>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</si>
  <si>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</si>
  <si>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</si>
  <si>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</si>
  <si>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</si>
  <si>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</si>
  <si>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</si>
  <si>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</si>
  <si>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</si>
  <si>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</si>
  <si>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</si>
  <si>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</si>
  <si>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</si>
  <si>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</si>
  <si>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</si>
  <si>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</si>
  <si>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</si>
  <si>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</si>
  <si>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</si>
  <si>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</si>
  <si>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</si>
  <si>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</si>
  <si>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</si>
  <si>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</si>
  <si>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</si>
  <si>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</si>
  <si>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</si>
  <si>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</si>
  <si>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</si>
  <si>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</si>
  <si>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</si>
  <si>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</si>
  <si>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</si>
  <si>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</si>
  <si>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</si>
  <si>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</si>
  <si>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</si>
  <si>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</si>
  <si>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</si>
  <si>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</si>
  <si>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</si>
  <si>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</si>
  <si>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</si>
  <si>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</si>
  <si>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</si>
  <si>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</si>
  <si>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</si>
  <si>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</si>
  <si>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</si>
  <si>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</si>
  <si>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</si>
  <si>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</si>
  <si>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</si>
  <si>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</si>
  <si>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</si>
  <si>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</si>
  <si>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</si>
  <si>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</si>
  <si>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</si>
  <si>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</si>
  <si>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</si>
  <si>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</si>
  <si>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</si>
  <si>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</si>
  <si>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</si>
  <si>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</si>
  <si>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</si>
  <si>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</si>
  <si>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</si>
  <si>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</si>
  <si>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</si>
  <si>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</si>
  <si>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</si>
  <si>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</si>
  <si>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</si>
  <si>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</si>
  <si>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</si>
  <si>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</si>
  <si>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</si>
  <si>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</si>
  <si>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</si>
  <si>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</si>
  <si>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</si>
  <si>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</si>
  <si>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</si>
  <si>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</si>
  <si>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</si>
  <si>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</si>
  <si>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</si>
  <si>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</si>
  <si>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</si>
  <si>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</si>
  <si>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</si>
  <si>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</si>
  <si>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</si>
  <si>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</si>
  <si>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</si>
  <si>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</si>
  <si>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</si>
  <si>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</si>
  <si>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</si>
  <si>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</si>
  <si>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</si>
  <si>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</si>
  <si>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</si>
  <si>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</si>
  <si>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</si>
  <si>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</si>
  <si>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</si>
  <si>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</si>
  <si>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</si>
  <si>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</si>
  <si>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</si>
  <si>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</si>
  <si>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</si>
  <si>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</si>
  <si>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</si>
  <si>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</si>
  <si>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</si>
  <si>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</si>
  <si>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</si>
  <si>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</si>
  <si>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</si>
  <si>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</si>
  <si>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</si>
  <si>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</si>
  <si>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</si>
  <si>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</si>
  <si>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</si>
  <si>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</si>
  <si>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</si>
  <si>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</si>
  <si>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</si>
  <si>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</si>
  <si>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</si>
  <si>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</si>
  <si>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</si>
  <si>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</si>
  <si>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</si>
  <si>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</si>
  <si>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</si>
  <si>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</si>
  <si>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</si>
  <si>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</si>
  <si>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</si>
  <si>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</si>
  <si>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</si>
  <si>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</si>
  <si>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</si>
  <si>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</si>
  <si>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</si>
  <si>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</si>
  <si>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</si>
  <si>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</si>
  <si>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</si>
  <si>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</si>
  <si>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</si>
  <si>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</si>
  <si>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</si>
  <si>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</si>
  <si>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</si>
  <si>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</si>
  <si>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</si>
  <si>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</si>
  <si>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</si>
  <si>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</si>
  <si>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</si>
  <si>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</si>
  <si>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</si>
  <si>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</si>
  <si>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</si>
  <si>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</si>
  <si>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</si>
  <si>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</si>
  <si>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</si>
  <si>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</si>
  <si>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</si>
  <si>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</si>
  <si>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</si>
  <si>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</si>
  <si>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</si>
  <si>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</si>
  <si>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</si>
  <si>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</si>
  <si>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</si>
  <si>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</si>
  <si>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</si>
  <si>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</si>
  <si>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</si>
  <si>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</si>
  <si>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</si>
  <si>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</si>
  <si>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</si>
  <si>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</si>
  <si>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</si>
  <si>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</si>
  <si>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</si>
  <si>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</si>
  <si>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</si>
  <si>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</si>
  <si>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</si>
  <si>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</si>
  <si>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</si>
  <si>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</si>
  <si>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</si>
  <si>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</si>
  <si>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</si>
  <si>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</si>
  <si>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</si>
  <si>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</si>
  <si>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</si>
  <si>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</si>
  <si>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</si>
  <si>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</si>
  <si>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</si>
  <si>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</si>
  <si>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</si>
  <si>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</si>
  <si>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</si>
  <si>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</si>
  <si>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</si>
  <si>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</si>
  <si>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</si>
  <si>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</si>
  <si>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</si>
  <si>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</si>
  <si>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</si>
  <si>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</si>
  <si>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</si>
  <si>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</si>
  <si>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</si>
  <si>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</si>
  <si>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</si>
  <si>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</si>
  <si>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</si>
  <si>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</si>
  <si>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</si>
  <si>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</si>
  <si>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</si>
  <si>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</si>
  <si>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</si>
  <si>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</si>
  <si>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</si>
  <si>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</si>
  <si>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</si>
  <si>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</si>
  <si>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</si>
  <si>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</si>
  <si>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</si>
  <si>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</si>
  <si>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</si>
  <si>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</si>
  <si>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</si>
  <si>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</si>
  <si>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</si>
  <si>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</si>
  <si>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</si>
  <si>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</si>
  <si>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</si>
  <si>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</si>
  <si>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</si>
  <si>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</si>
  <si>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</si>
  <si>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</si>
  <si>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</si>
  <si>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</si>
  <si>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</si>
  <si>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</si>
  <si>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</si>
  <si>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</si>
  <si>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</si>
  <si>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</si>
  <si>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</si>
  <si>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</si>
  <si>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</si>
  <si>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</si>
  <si>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</si>
  <si>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</si>
  <si>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</si>
  <si>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</si>
  <si>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</si>
  <si>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</si>
  <si>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</si>
  <si>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</si>
  <si>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</si>
  <si>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</si>
  <si>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</si>
  <si>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</si>
  <si>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</si>
  <si>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</si>
  <si>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</si>
  <si>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</si>
  <si>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</si>
  <si>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</si>
  <si>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</si>
  <si>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</si>
  <si>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</si>
  <si>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</si>
  <si>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</si>
  <si>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</si>
  <si>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</si>
  <si>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</si>
  <si>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</si>
  <si>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</si>
  <si>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</si>
  <si>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</si>
  <si>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</si>
  <si>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</si>
  <si>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</si>
  <si>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</si>
  <si>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</si>
  <si>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</si>
  <si>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</si>
  <si>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</si>
  <si>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</si>
  <si>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</si>
  <si>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</si>
  <si>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</si>
  <si>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</si>
  <si>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</si>
  <si>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</si>
  <si>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</si>
  <si>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</si>
  <si>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</si>
  <si>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</si>
  <si>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</si>
  <si>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</si>
  <si>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</si>
  <si>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</si>
  <si>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</si>
  <si>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</si>
  <si>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</si>
  <si>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</si>
  <si>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</si>
  <si>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</si>
  <si>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</si>
  <si>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</si>
  <si>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</si>
  <si>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</si>
  <si>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</si>
  <si>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</si>
  <si>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</si>
  <si>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</si>
  <si>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</si>
  <si>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</si>
  <si>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</si>
  <si>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</si>
  <si>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</si>
  <si>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</si>
  <si>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</si>
  <si>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</si>
  <si>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</si>
  <si>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</si>
  <si>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</si>
  <si>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</si>
  <si>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</si>
  <si>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</si>
  <si>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</si>
  <si>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</si>
  <si>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</si>
  <si>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</si>
  <si>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</si>
  <si>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</si>
  <si>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</si>
  <si>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</si>
  <si>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</si>
  <si>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</si>
  <si>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</si>
  <si>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</si>
  <si>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</si>
  <si>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</si>
  <si>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</si>
  <si>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</si>
  <si>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</si>
  <si>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</si>
  <si>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</si>
  <si>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</si>
  <si>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</si>
  <si>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</si>
  <si>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</si>
  <si>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</si>
  <si>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</si>
  <si>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</si>
  <si>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</si>
  <si>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</si>
  <si>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</si>
  <si>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</si>
  <si>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</si>
  <si>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</si>
  <si>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</si>
  <si>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</si>
  <si>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</si>
  <si>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</si>
  <si>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</si>
  <si>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</si>
  <si>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</si>
  <si>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</si>
  <si>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</si>
  <si>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</si>
  <si>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</si>
  <si>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</si>
  <si>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</si>
  <si>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</si>
  <si>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</si>
  <si>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</si>
  <si>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</si>
  <si>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</si>
  <si>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</si>
  <si>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</si>
  <si>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</si>
  <si>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</si>
  <si>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</si>
  <si>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</si>
  <si>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</si>
  <si>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</si>
  <si>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</si>
  <si>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</si>
  <si>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</si>
  <si>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</si>
  <si>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</si>
  <si>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</si>
  <si>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</si>
  <si>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</si>
  <si>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</si>
  <si>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</si>
  <si>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</si>
  <si>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</si>
  <si>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</si>
  <si>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</si>
  <si>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</si>
  <si>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</si>
  <si>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</si>
  <si>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</si>
  <si>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</si>
  <si>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</si>
  <si>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</si>
  <si>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</si>
  <si>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</si>
  <si>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</si>
  <si>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</si>
  <si>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</si>
  <si>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</si>
  <si>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</si>
  <si>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</si>
  <si>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</si>
  <si>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</si>
  <si>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</si>
  <si>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</si>
  <si>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</si>
  <si>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</si>
  <si>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</si>
  <si>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</si>
  <si>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</si>
  <si>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</si>
  <si>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</si>
  <si>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</si>
  <si>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</si>
  <si>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</si>
  <si>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</si>
  <si>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</si>
  <si>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</si>
  <si>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</si>
  <si>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</si>
  <si>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</si>
  <si>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</si>
  <si>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</si>
  <si>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</si>
  <si>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</si>
  <si>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</si>
  <si>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</si>
  <si>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</si>
  <si>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</si>
  <si>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</si>
  <si>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</si>
  <si>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</si>
  <si>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</si>
  <si>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</si>
  <si>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</si>
  <si>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</si>
  <si>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</si>
  <si>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</si>
  <si>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</si>
  <si>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</si>
  <si>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</si>
  <si>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</si>
  <si>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</si>
  <si>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</si>
  <si>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</si>
  <si>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</si>
  <si>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</si>
  <si>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</si>
  <si>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</si>
  <si>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</si>
  <si>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</si>
  <si>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</si>
  <si>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</si>
  <si>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</si>
  <si>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</si>
  <si>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</si>
  <si>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</si>
  <si>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</si>
  <si>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</si>
  <si>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</si>
  <si>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</si>
  <si>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</si>
  <si>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</si>
  <si>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</si>
  <si>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</si>
  <si>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</si>
  <si>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</si>
  <si>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</si>
  <si>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</si>
  <si>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</si>
  <si>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</si>
  <si>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</si>
  <si>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</si>
  <si>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</si>
  <si>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</si>
  <si>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</si>
  <si>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</si>
  <si>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</si>
  <si>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</si>
  <si>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</si>
  <si>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</si>
  <si>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</si>
  <si>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</si>
  <si>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</si>
  <si>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</si>
  <si>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</si>
  <si>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</si>
  <si>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</si>
  <si>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</si>
  <si>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</si>
  <si>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</si>
  <si>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</si>
  <si>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</si>
  <si>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</si>
  <si>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</si>
  <si>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</si>
  <si>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</si>
  <si>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</si>
  <si>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</si>
  <si>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</si>
  <si>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</si>
  <si>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</si>
  <si>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</si>
  <si>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</si>
  <si>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</si>
  <si>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</si>
  <si>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</si>
  <si>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</si>
  <si>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</si>
  <si>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</si>
  <si>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</si>
  <si>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</si>
  <si>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</si>
  <si>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</si>
  <si>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</si>
  <si>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</si>
  <si>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</si>
  <si>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</si>
  <si>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</si>
  <si>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</si>
  <si>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</si>
  <si>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</si>
  <si>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</si>
  <si>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</si>
  <si>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</si>
  <si>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</si>
  <si>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</si>
  <si>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</si>
  <si>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</si>
  <si>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</si>
  <si>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</si>
  <si>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</si>
  <si>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</si>
  <si>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</si>
  <si>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</si>
  <si>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</si>
  <si>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</si>
  <si>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</si>
  <si>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</si>
  <si>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</si>
  <si>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</si>
  <si>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</si>
  <si>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</si>
  <si>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</si>
  <si>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</si>
  <si>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</si>
  <si>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</si>
  <si>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</si>
  <si>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</si>
  <si>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</si>
  <si>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</si>
  <si>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</si>
  <si>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</si>
  <si>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</si>
  <si>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</si>
  <si>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</si>
  <si>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</si>
  <si>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</si>
  <si>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</si>
  <si>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</si>
  <si>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</si>
  <si>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</si>
  <si>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</si>
  <si>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</si>
  <si>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</si>
  <si>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</si>
  <si>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</si>
  <si>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</si>
  <si>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</si>
  <si>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</si>
  <si>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</si>
  <si>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</si>
  <si>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</si>
  <si>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</si>
  <si>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</si>
  <si>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</si>
  <si>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</si>
  <si>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</si>
  <si>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</si>
  <si>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</si>
  <si>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</si>
  <si>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</si>
  <si>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</si>
  <si>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</si>
  <si>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</si>
  <si>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</si>
  <si>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</si>
  <si>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</si>
  <si>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</si>
  <si>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</si>
  <si>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</si>
  <si>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</si>
  <si>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</si>
  <si>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</si>
  <si>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</si>
  <si>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</si>
  <si>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</si>
  <si>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</si>
  <si>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</si>
  <si>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</si>
  <si>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</si>
  <si>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</si>
  <si>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</si>
  <si>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</si>
  <si>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</si>
  <si>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</si>
  <si>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</si>
  <si>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</si>
  <si>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</si>
  <si>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</si>
  <si>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</si>
  <si>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</si>
  <si>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</si>
  <si>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</si>
  <si>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</si>
  <si>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</si>
  <si>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</si>
  <si>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</si>
  <si>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</si>
  <si>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</si>
  <si>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</si>
  <si>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</si>
  <si>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</si>
  <si>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</si>
  <si>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</si>
  <si>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</si>
  <si>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</si>
  <si>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</si>
  <si>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</si>
  <si>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</si>
  <si>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</si>
  <si>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</si>
  <si>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</si>
  <si>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</si>
  <si>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</si>
  <si>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</si>
  <si>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</si>
  <si>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</si>
  <si>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</si>
  <si>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</si>
  <si>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</si>
  <si>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</si>
  <si>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</si>
  <si>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</si>
  <si>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</si>
  <si>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</si>
  <si>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</si>
  <si>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</si>
  <si>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</si>
  <si>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</si>
  <si>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</si>
  <si>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</si>
  <si>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</si>
  <si>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</si>
  <si>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</si>
  <si>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</si>
  <si>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</si>
  <si>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</si>
  <si>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</si>
  <si>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</si>
  <si>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</si>
  <si>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</si>
  <si>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</si>
  <si>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</si>
  <si>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</si>
  <si>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</si>
  <si>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</si>
  <si>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</si>
  <si>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</si>
  <si>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</si>
  <si>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</si>
  <si>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</si>
  <si>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</si>
  <si>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</si>
  <si>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</si>
  <si>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</si>
  <si>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</si>
  <si>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</si>
  <si>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</si>
  <si>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</si>
  <si>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</si>
  <si>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</si>
  <si>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</si>
  <si>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</si>
  <si>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</si>
  <si>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</si>
  <si>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</si>
  <si>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</si>
  <si>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</si>
  <si>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</si>
  <si>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</si>
  <si>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</si>
  <si>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</si>
  <si>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</si>
  <si>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</si>
  <si>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</si>
  <si>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</si>
  <si>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</si>
  <si>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</si>
  <si>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</si>
  <si>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</si>
  <si>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</si>
  <si>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</si>
  <si>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</si>
  <si>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</si>
  <si>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</si>
  <si>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</si>
  <si>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</si>
  <si>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</si>
  <si>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</si>
  <si>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</si>
  <si>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</si>
  <si>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</si>
  <si>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</si>
  <si>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</si>
  <si>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</si>
  <si>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</si>
  <si>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</si>
  <si>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</si>
  <si>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</si>
  <si>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</si>
  <si>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</si>
  <si>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</si>
  <si>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</si>
  <si>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</si>
  <si>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</si>
  <si>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</si>
  <si>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</si>
  <si>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</si>
  <si>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</si>
  <si>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</si>
  <si>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</si>
  <si>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</si>
  <si>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</si>
  <si>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</si>
  <si>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</si>
  <si>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</si>
  <si>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</si>
  <si>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</si>
  <si>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</si>
  <si>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</si>
  <si>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</si>
  <si>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</si>
  <si>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</si>
  <si>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</si>
  <si>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</si>
  <si>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</si>
  <si>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</si>
  <si>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</si>
  <si>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</si>
  <si>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</si>
  <si>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</si>
  <si>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</si>
  <si>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</si>
  <si>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</si>
  <si>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</si>
  <si>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</si>
  <si>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</si>
  <si>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</si>
  <si>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</si>
  <si>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</si>
  <si>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</si>
  <si>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</si>
  <si>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</si>
  <si>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</si>
  <si>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</si>
  <si>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</si>
  <si>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</si>
  <si>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</si>
  <si>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</si>
  <si>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</si>
  <si>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</si>
  <si>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</si>
  <si>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</si>
  <si>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</si>
  <si>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</si>
  <si>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</si>
  <si>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</si>
  <si>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</si>
  <si>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</si>
  <si>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</si>
  <si>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</si>
  <si>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</si>
  <si>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</si>
  <si>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</si>
  <si>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</si>
  <si>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</si>
  <si>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</si>
  <si>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</si>
  <si>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</si>
  <si>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</si>
  <si>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</si>
  <si>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</si>
  <si>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</si>
  <si>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</si>
  <si>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</si>
  <si>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</si>
  <si>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</si>
  <si>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</si>
  <si>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</si>
  <si>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</si>
  <si>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</si>
  <si>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</si>
  <si>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</si>
  <si>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</si>
  <si>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</si>
  <si>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</si>
  <si>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</si>
  <si>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</si>
  <si>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</si>
  <si>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</si>
  <si>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</si>
  <si>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</si>
  <si>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</si>
  <si>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</si>
  <si>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</si>
  <si>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</si>
  <si>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</si>
  <si>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</si>
  <si>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</si>
  <si>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</si>
  <si>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</si>
  <si>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</si>
  <si>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</si>
  <si>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</si>
  <si>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</si>
  <si>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</si>
  <si>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</si>
  <si>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</si>
  <si>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</si>
  <si>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</si>
  <si>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</si>
  <si>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</si>
  <si>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</si>
  <si>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</si>
  <si>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</si>
  <si>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</si>
  <si>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</si>
  <si>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</si>
  <si>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</si>
  <si>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</si>
  <si>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</si>
  <si>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</si>
  <si>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</si>
  <si>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</si>
  <si>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</si>
  <si>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</si>
  <si>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</si>
  <si>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</si>
  <si>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</si>
  <si>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</si>
  <si>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</si>
  <si>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</si>
  <si>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</si>
  <si>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</si>
  <si>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</si>
  <si>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</si>
  <si>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</si>
  <si>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</si>
  <si>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</si>
  <si>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</si>
  <si>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</si>
  <si>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</si>
  <si>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</si>
  <si>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</si>
  <si>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</si>
  <si>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</si>
  <si>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</si>
  <si>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</si>
  <si>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</si>
  <si>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</si>
  <si>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</si>
  <si>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</si>
  <si>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</si>
  <si>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</si>
  <si>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</si>
  <si>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</si>
  <si>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</si>
  <si>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</si>
  <si>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</si>
  <si>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</si>
  <si>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</si>
  <si>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</si>
  <si>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</si>
  <si>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</si>
  <si>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</si>
  <si>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</si>
  <si>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</si>
  <si>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</si>
  <si>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</si>
  <si>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</si>
  <si>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</si>
  <si>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</si>
  <si>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</si>
  <si>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</si>
  <si>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</si>
  <si>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</si>
  <si>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</si>
  <si>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</si>
  <si>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</si>
  <si>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</si>
  <si>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</si>
  <si>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</si>
  <si>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</si>
  <si>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</si>
  <si>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</si>
  <si>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</si>
  <si>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</si>
  <si>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</si>
  <si>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</si>
  <si>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</si>
  <si>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</si>
  <si>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</si>
  <si>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</si>
  <si>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</si>
  <si>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</si>
  <si>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</si>
  <si>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</si>
  <si>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</si>
  <si>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</si>
  <si>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</si>
  <si>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</si>
  <si>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</si>
  <si>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</si>
  <si>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</si>
  <si>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</si>
  <si>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</si>
  <si>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</si>
  <si>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</si>
  <si>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</si>
  <si>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</si>
  <si>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</si>
  <si>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</si>
  <si>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</si>
  <si>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</si>
  <si>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</si>
  <si>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</si>
  <si>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</si>
  <si>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</si>
  <si>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</si>
  <si>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</si>
  <si>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</si>
  <si>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</si>
  <si>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</si>
  <si>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</si>
  <si>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</si>
  <si>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</si>
  <si>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</si>
  <si>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</si>
  <si>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</si>
  <si>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</si>
  <si>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</si>
  <si>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</si>
  <si>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</si>
  <si>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</si>
  <si>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</si>
  <si>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</si>
  <si>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</si>
  <si>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</si>
  <si>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</si>
  <si>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</si>
  <si>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</si>
  <si>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</si>
  <si>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</si>
  <si>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</si>
  <si>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</si>
  <si>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</si>
  <si>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</si>
  <si>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</si>
  <si>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</si>
  <si>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</si>
  <si>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</si>
  <si>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</si>
  <si>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</si>
  <si>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</si>
  <si>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</si>
  <si>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</si>
  <si>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</si>
  <si>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</si>
  <si>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</si>
  <si>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</si>
  <si>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</si>
  <si>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</si>
  <si>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</si>
  <si>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</si>
  <si>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</si>
  <si>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</si>
  <si>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</si>
  <si>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</si>
  <si>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</si>
  <si>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</si>
  <si>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</si>
  <si>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</si>
  <si>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</si>
  <si>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</si>
  <si>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</si>
  <si>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</si>
  <si>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</si>
  <si>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</si>
  <si>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</si>
  <si>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</si>
  <si>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</si>
  <si>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</si>
  <si>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</si>
  <si>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</si>
  <si>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</si>
  <si>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</si>
  <si>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</si>
  <si>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</si>
  <si>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</si>
  <si>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</si>
  <si>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</si>
  <si>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</si>
  <si>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</si>
  <si>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</si>
  <si>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</si>
  <si>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</si>
  <si>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</si>
  <si>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</si>
  <si>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</si>
  <si>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</si>
  <si>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</si>
  <si>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</si>
  <si>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</si>
  <si>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</si>
  <si>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</si>
  <si>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</si>
  <si>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</si>
  <si>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</si>
  <si>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</si>
  <si>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</si>
  <si>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</si>
  <si>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</si>
  <si>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</si>
  <si>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</si>
  <si>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</si>
  <si>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</si>
  <si>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</si>
  <si>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</si>
  <si>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</si>
  <si>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</si>
  <si>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</si>
  <si>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</si>
  <si>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</si>
  <si>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</si>
  <si>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</si>
  <si>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</si>
  <si>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</si>
  <si>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</si>
  <si>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</si>
  <si>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</si>
  <si>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</si>
  <si>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</si>
  <si>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</si>
  <si>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</si>
  <si>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</si>
  <si>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</si>
  <si>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</si>
  <si>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</si>
  <si>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</si>
  <si>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</si>
  <si>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</si>
  <si>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</si>
  <si>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</si>
  <si>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</si>
  <si>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</si>
  <si>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</si>
  <si>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</si>
  <si>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</si>
  <si>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</si>
  <si>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</si>
  <si>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</si>
  <si>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</si>
  <si>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</si>
  <si>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</si>
  <si>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</si>
  <si>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</si>
  <si>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</si>
  <si>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</si>
  <si>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</si>
  <si>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</si>
  <si>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</si>
  <si>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</si>
  <si>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</si>
  <si>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</si>
  <si>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</si>
  <si>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</si>
  <si>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</si>
  <si>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</si>
  <si>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</si>
  <si>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</si>
  <si>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</si>
  <si>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</si>
  <si>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</si>
  <si>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</si>
  <si>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</si>
  <si>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</si>
  <si>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</si>
  <si>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</si>
  <si>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</si>
  <si>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</si>
  <si>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</si>
  <si>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</si>
  <si>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</si>
  <si>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</si>
  <si>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</si>
  <si>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</si>
  <si>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</si>
  <si>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</si>
  <si>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</si>
  <si>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</si>
  <si>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</si>
  <si>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</si>
  <si>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</si>
  <si>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</si>
  <si>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</si>
  <si>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</si>
  <si>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</si>
  <si>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</si>
  <si>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</si>
  <si>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</si>
  <si>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</si>
  <si>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</si>
  <si>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</si>
  <si>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</si>
  <si>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</si>
  <si>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</si>
  <si>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</si>
  <si>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</si>
  <si>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</si>
  <si>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</si>
  <si>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</si>
  <si>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</si>
  <si>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</si>
  <si>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</si>
  <si>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</si>
  <si>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</si>
  <si>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</si>
  <si>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</si>
  <si>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</si>
  <si>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</si>
  <si>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</si>
  <si>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</si>
  <si>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</si>
  <si>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</si>
  <si>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</si>
  <si>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</si>
  <si>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</si>
  <si>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</si>
  <si>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</si>
  <si>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</si>
  <si>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</si>
  <si>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</si>
  <si>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</si>
  <si>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</si>
  <si>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</si>
  <si>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</si>
  <si>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</si>
  <si>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</si>
  <si>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</si>
  <si>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</si>
  <si>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</si>
  <si>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</si>
  <si>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</si>
  <si>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</si>
  <si>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</si>
  <si>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</si>
  <si>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</si>
  <si>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</si>
  <si>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</si>
  <si>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</si>
  <si>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</si>
  <si>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</si>
  <si>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</si>
  <si>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</si>
  <si>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</si>
  <si>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</si>
  <si>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</si>
  <si>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</si>
  <si>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</si>
  <si>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</si>
  <si>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</si>
  <si>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</si>
  <si>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</si>
  <si>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</si>
  <si>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</si>
  <si>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</si>
  <si>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</si>
  <si>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</si>
  <si>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</si>
  <si>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</si>
  <si>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</si>
  <si>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</si>
  <si>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</si>
  <si>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</si>
  <si>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</si>
  <si>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</si>
  <si>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</si>
  <si>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</si>
  <si>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</si>
  <si>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</si>
  <si>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</si>
  <si>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</si>
  <si>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</si>
  <si>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</si>
  <si>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</si>
  <si>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</si>
  <si>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</si>
  <si>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</si>
  <si>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</si>
  <si>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</si>
  <si>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</si>
  <si>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</si>
  <si>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</si>
  <si>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</si>
  <si>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</si>
  <si>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</si>
  <si>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</si>
  <si>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</si>
  <si>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</si>
  <si>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</si>
  <si>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</si>
  <si>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</si>
  <si>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</si>
  <si>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</si>
  <si>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</si>
  <si>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</si>
  <si>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</si>
  <si>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</si>
  <si>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</si>
  <si>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</si>
  <si>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</si>
  <si>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</si>
  <si>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</si>
  <si>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</si>
  <si>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</si>
  <si>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</si>
  <si>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</si>
  <si>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</si>
  <si>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</si>
  <si>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</si>
  <si>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</si>
  <si>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</si>
  <si>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</si>
  <si>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</si>
  <si>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</si>
  <si>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</si>
  <si>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</si>
  <si>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</si>
  <si>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</si>
  <si>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</si>
  <si>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</si>
  <si>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</si>
  <si>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</si>
  <si>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</si>
  <si>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</si>
  <si>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</si>
  <si>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</si>
  <si>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</si>
  <si>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</si>
  <si>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</si>
  <si>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</si>
  <si>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</si>
  <si>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</si>
  <si>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</si>
  <si>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</si>
  <si>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</si>
  <si>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</si>
  <si>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</si>
  <si>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</si>
  <si>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</si>
  <si>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</si>
  <si>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</si>
  <si>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</si>
  <si>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</si>
  <si>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</si>
  <si>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</si>
  <si>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</si>
  <si>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</si>
  <si>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</si>
  <si>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</si>
  <si>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</si>
  <si>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</si>
  <si>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</si>
  <si>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</si>
  <si>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</si>
  <si>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</si>
  <si>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</si>
  <si>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</si>
  <si>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</si>
  <si>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</si>
  <si>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</si>
  <si>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</si>
  <si>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</si>
  <si>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</si>
  <si>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</si>
  <si>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</si>
  <si>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</si>
  <si>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</si>
  <si>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</si>
  <si>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</si>
  <si>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</si>
  <si>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</si>
  <si>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</si>
  <si>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</si>
  <si>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</si>
  <si>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</si>
  <si>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</si>
  <si>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</si>
  <si>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</si>
  <si>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</si>
  <si>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</si>
  <si>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</si>
  <si>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</si>
  <si>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</si>
  <si>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</si>
  <si>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</si>
  <si>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</si>
  <si>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</si>
  <si>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</si>
  <si>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</si>
  <si>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</si>
  <si>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</si>
  <si>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</si>
  <si>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</si>
  <si>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</si>
  <si>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</si>
  <si>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</si>
  <si>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</si>
  <si>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</si>
  <si>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</si>
  <si>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</si>
  <si>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</si>
  <si>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</si>
  <si>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</si>
  <si>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</si>
  <si>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</si>
  <si>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</si>
  <si>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</si>
  <si>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</si>
  <si>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</si>
  <si>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</si>
  <si>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</si>
  <si>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</si>
  <si>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</si>
  <si>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</si>
  <si>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</si>
  <si>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</si>
  <si>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</si>
  <si>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</si>
  <si>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</si>
  <si>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</si>
  <si>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</si>
  <si>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</si>
  <si>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</si>
  <si>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</si>
  <si>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</si>
  <si>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</si>
  <si>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</si>
  <si>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</si>
  <si>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</si>
  <si>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</si>
  <si>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</si>
  <si>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</si>
  <si>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</si>
  <si>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</si>
  <si>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</si>
  <si>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</si>
  <si>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</si>
  <si>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</si>
  <si>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</si>
  <si>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</si>
  <si>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</si>
  <si>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</si>
  <si>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</si>
  <si>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</si>
  <si>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</si>
  <si>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</si>
  <si>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</si>
  <si>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</si>
  <si>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</si>
  <si>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</si>
  <si>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</si>
  <si>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</si>
  <si>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</si>
  <si>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</si>
  <si>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</si>
  <si>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</si>
  <si>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</si>
  <si>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</si>
  <si>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</si>
  <si>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</si>
  <si>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</si>
  <si>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</si>
  <si>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</si>
  <si>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</si>
  <si>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</si>
  <si>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</si>
  <si>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</si>
  <si>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</si>
  <si>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</si>
  <si>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</si>
  <si>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</si>
  <si>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</si>
  <si>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</si>
  <si>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</si>
  <si>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</si>
  <si>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</si>
  <si>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</si>
  <si>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</si>
  <si>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</si>
  <si>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</si>
  <si>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</si>
  <si>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</si>
  <si>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</si>
  <si>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</si>
  <si>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</si>
  <si>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</si>
  <si>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</si>
  <si>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</si>
  <si>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</si>
  <si>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</si>
  <si>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</si>
  <si>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</si>
  <si>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</si>
  <si>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</si>
  <si>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</si>
  <si>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</si>
  <si>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</si>
  <si>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</si>
  <si>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</si>
  <si>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</si>
  <si>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</si>
  <si>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</si>
  <si>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</si>
  <si>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</si>
  <si>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</si>
  <si>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</si>
  <si>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</si>
  <si>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</si>
  <si>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</si>
  <si>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</si>
  <si>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</si>
  <si>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</si>
  <si>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</si>
  <si>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</si>
  <si>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</si>
  <si>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</si>
  <si>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</si>
  <si>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</si>
  <si>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</si>
  <si>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</si>
  <si>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</si>
  <si>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</si>
  <si>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</si>
  <si>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</si>
  <si>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</si>
  <si>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</si>
  <si>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</si>
  <si>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</si>
  <si>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</si>
  <si>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</si>
  <si>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</si>
  <si>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</si>
  <si>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</si>
  <si>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</si>
  <si>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</si>
  <si>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</si>
  <si>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</si>
  <si>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</si>
  <si>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</si>
  <si>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</si>
  <si>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</si>
  <si>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</si>
  <si>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</si>
  <si>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</si>
  <si>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</si>
  <si>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</si>
  <si>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</si>
  <si>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</si>
  <si>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</si>
  <si>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</si>
  <si>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</si>
  <si>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</si>
  <si>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</si>
  <si>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</si>
  <si>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</si>
  <si>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</si>
  <si>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</si>
  <si>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</si>
  <si>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</si>
  <si>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</si>
  <si>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</si>
  <si>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</si>
  <si>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</si>
  <si>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</si>
  <si>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</si>
  <si>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</si>
  <si>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</si>
  <si>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</si>
  <si>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</si>
  <si>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</si>
  <si>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</si>
  <si>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</si>
  <si>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</si>
  <si>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</si>
  <si>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</si>
  <si>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</si>
  <si>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</si>
  <si>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</si>
  <si>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</si>
  <si>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</si>
  <si>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</si>
  <si>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</si>
  <si>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</si>
  <si>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</si>
  <si>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</si>
  <si>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</si>
  <si>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</si>
  <si>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</si>
  <si>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</si>
  <si>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</si>
  <si>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</si>
  <si>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</si>
  <si>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</si>
  <si>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</si>
  <si>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</si>
  <si>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</si>
  <si>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</si>
  <si>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</si>
  <si>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</si>
  <si>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</si>
  <si>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</si>
  <si>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</si>
  <si>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</si>
  <si>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</si>
  <si>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</si>
  <si>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</si>
  <si>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</si>
  <si>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</si>
  <si>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</si>
  <si>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</si>
  <si>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</si>
  <si>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</si>
  <si>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</si>
  <si>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</si>
  <si>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</si>
  <si>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</si>
  <si>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</si>
  <si>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</si>
  <si>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</si>
  <si>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</si>
  <si>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</si>
  <si>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</si>
  <si>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</si>
  <si>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</si>
  <si>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</si>
  <si>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</si>
  <si>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</si>
  <si>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</si>
  <si>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</si>
  <si>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</si>
  <si>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</si>
  <si>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</si>
  <si>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</si>
  <si>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</si>
  <si>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</si>
  <si>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</si>
  <si>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</si>
  <si>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</si>
  <si>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</si>
  <si>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</si>
  <si>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</si>
  <si>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</si>
  <si>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</si>
  <si>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</si>
  <si>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</si>
  <si>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</si>
  <si>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</si>
  <si>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</si>
  <si>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</si>
  <si>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</si>
  <si>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</si>
  <si>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</si>
  <si>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</si>
  <si>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</si>
  <si>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</si>
  <si>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</si>
  <si>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</si>
  <si>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</si>
  <si>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</si>
  <si>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</si>
  <si>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</si>
  <si>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</si>
  <si>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</si>
  <si>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</si>
  <si>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</si>
  <si>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</si>
  <si>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</si>
  <si>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</si>
  <si>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</si>
  <si>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</si>
  <si>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</si>
  <si>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</si>
  <si>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</si>
  <si>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</si>
  <si>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</si>
  <si>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</si>
  <si>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</si>
  <si>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</si>
  <si>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</si>
  <si>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</si>
  <si>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</si>
  <si>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</si>
  <si>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</si>
  <si>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</si>
  <si>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</si>
  <si>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</si>
  <si>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</si>
  <si>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</si>
  <si>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</si>
  <si>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</si>
  <si>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</si>
  <si>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</si>
  <si>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</si>
  <si>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</si>
  <si>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</si>
  <si>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</si>
  <si>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</si>
  <si>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</si>
  <si>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</si>
  <si>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</si>
  <si>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</si>
  <si>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</si>
  <si>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</si>
  <si>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</si>
  <si>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</si>
  <si>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</si>
  <si>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</si>
  <si>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</si>
  <si>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</si>
  <si>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</si>
  <si>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</si>
  <si>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</si>
  <si>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</si>
  <si>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</si>
  <si>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</si>
  <si>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</si>
  <si>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</si>
  <si>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</si>
  <si>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</si>
  <si>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</si>
  <si>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</si>
  <si>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</si>
  <si>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</si>
  <si>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</si>
  <si>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</si>
  <si>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</si>
  <si>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</si>
  <si>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</si>
  <si>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</si>
  <si>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</si>
  <si>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</si>
  <si>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</si>
  <si>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</si>
  <si>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</si>
  <si>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</si>
  <si>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</si>
  <si>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</si>
  <si>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</si>
  <si>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</si>
  <si>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</si>
  <si>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</si>
  <si>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</si>
  <si>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</si>
  <si>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</si>
  <si>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</si>
  <si>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</si>
  <si>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</si>
  <si>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</si>
  <si>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</si>
  <si>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</si>
  <si>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</si>
  <si>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</si>
  <si>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</si>
  <si>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</si>
  <si>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</si>
  <si>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</si>
  <si>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</si>
  <si>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</si>
  <si>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</si>
  <si>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</si>
  <si>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</si>
  <si>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</si>
  <si>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</si>
  <si>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</si>
  <si>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</si>
  <si>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</si>
  <si>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</si>
  <si>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</si>
  <si>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</si>
  <si>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</si>
  <si>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</si>
  <si>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</si>
  <si>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</si>
  <si>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</si>
  <si>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</si>
  <si>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</si>
  <si>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</si>
  <si>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</si>
  <si>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</si>
  <si>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</si>
  <si>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</si>
  <si>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</si>
  <si>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</si>
  <si>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</si>
  <si>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</si>
  <si>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</si>
  <si>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</si>
  <si>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</si>
  <si>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</si>
  <si>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</si>
  <si>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</si>
  <si>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</si>
  <si>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</si>
  <si>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</si>
  <si>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</si>
  <si>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</si>
  <si>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</si>
  <si>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</si>
  <si>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</si>
  <si>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</si>
  <si>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</si>
  <si>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</si>
  <si>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</si>
  <si>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</si>
  <si>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</si>
  <si>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</si>
  <si>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</si>
  <si>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</si>
  <si>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</si>
  <si>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</si>
  <si>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</si>
  <si>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</si>
  <si>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</si>
  <si>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</si>
  <si>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</si>
  <si>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</si>
  <si>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</si>
  <si>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</si>
  <si>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</si>
  <si>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</si>
  <si>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</si>
  <si>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</si>
  <si>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</si>
  <si>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</si>
  <si>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</si>
  <si>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</si>
  <si>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</si>
  <si>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</si>
  <si>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</si>
  <si>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</si>
  <si>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</si>
  <si>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</si>
  <si>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</si>
  <si>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</si>
  <si>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</si>
  <si>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</si>
  <si>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</si>
  <si>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</si>
  <si>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</si>
  <si>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</si>
  <si>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</si>
  <si>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</si>
  <si>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</si>
  <si>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</si>
  <si>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</si>
  <si>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</si>
  <si>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</si>
  <si>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</si>
  <si>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</si>
  <si>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</si>
  <si>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</si>
  <si>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</si>
  <si>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</si>
  <si>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</si>
  <si>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</si>
  <si>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</si>
  <si>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</si>
  <si>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</si>
  <si>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</si>
  <si>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</si>
  <si>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</si>
  <si>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</si>
  <si>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</si>
  <si>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</si>
  <si>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</si>
  <si>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</si>
  <si>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</si>
  <si>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</si>
  <si>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</si>
  <si>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</si>
  <si>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</si>
  <si>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</si>
  <si>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</si>
  <si>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</si>
  <si>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</si>
  <si>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</si>
  <si>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</si>
  <si>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</si>
  <si>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</si>
  <si>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</si>
  <si>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</si>
  <si>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</si>
  <si>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</si>
  <si>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</si>
  <si>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</si>
  <si>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</si>
  <si>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</si>
  <si>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</si>
  <si>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</si>
  <si>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</si>
  <si>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</si>
  <si>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</si>
  <si>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</si>
  <si>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</si>
  <si>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</si>
  <si>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</si>
  <si>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</si>
  <si>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</si>
  <si>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</si>
  <si>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</si>
  <si>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</si>
  <si>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</si>
  <si>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</si>
  <si>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</si>
  <si>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</si>
  <si>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</si>
  <si>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</si>
  <si>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</si>
  <si>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</si>
  <si>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</si>
  <si>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</si>
  <si>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</si>
  <si>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</si>
  <si>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</si>
  <si>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</si>
  <si>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</si>
  <si>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</si>
  <si>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</si>
  <si>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</si>
  <si>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</si>
  <si>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</si>
  <si>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</si>
  <si>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</si>
  <si>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</si>
  <si>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</si>
  <si>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</si>
  <si>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</si>
  <si>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</si>
  <si>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</si>
  <si>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</si>
  <si>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</si>
  <si>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</si>
  <si>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</si>
  <si>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</si>
  <si>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</si>
  <si>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</si>
  <si>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</si>
  <si>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</si>
  <si>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</si>
  <si>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</si>
  <si>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</si>
  <si>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</si>
  <si>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</si>
  <si>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</si>
  <si>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</si>
  <si>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</si>
  <si>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</si>
  <si>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</si>
  <si>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</si>
  <si>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</si>
  <si>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</si>
  <si>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</si>
  <si>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</si>
  <si>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</si>
  <si>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</si>
  <si>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</si>
  <si>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</si>
  <si>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</si>
  <si>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</si>
  <si>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</si>
  <si>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</si>
  <si>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</si>
  <si>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</si>
  <si>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</si>
  <si>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</si>
  <si>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</si>
  <si>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</si>
  <si>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</si>
  <si>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</si>
  <si>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</si>
  <si>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</si>
  <si>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</si>
  <si>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</si>
  <si>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</si>
  <si>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</si>
  <si>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</si>
  <si>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</si>
  <si>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</si>
  <si>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</si>
  <si>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</si>
  <si>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</si>
  <si>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</si>
  <si>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</si>
  <si>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</si>
  <si>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</si>
  <si>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</si>
  <si>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</si>
  <si>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</si>
  <si>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</si>
  <si>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</si>
  <si>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</si>
  <si>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</si>
  <si>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</si>
  <si>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</si>
  <si>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</si>
  <si>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</si>
  <si>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</si>
  <si>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</si>
  <si>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</si>
  <si>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</si>
  <si>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</si>
  <si>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</si>
  <si>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</si>
  <si>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</si>
  <si>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</si>
  <si>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</si>
  <si>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</si>
  <si>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</si>
  <si>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</si>
  <si>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</si>
  <si>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</si>
  <si>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</si>
  <si>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</si>
  <si>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</si>
  <si>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</si>
  <si>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</si>
  <si>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</si>
  <si>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</si>
  <si>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</si>
  <si>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</si>
  <si>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</si>
  <si>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</si>
  <si>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</si>
  <si>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</si>
  <si>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</si>
  <si>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</si>
  <si>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</si>
  <si>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</si>
  <si>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</si>
  <si>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</si>
  <si>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</si>
  <si>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</si>
  <si>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</si>
  <si>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</si>
  <si>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</si>
  <si>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</si>
  <si>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</si>
  <si>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</si>
  <si>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</si>
  <si>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</si>
  <si>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</si>
  <si>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</si>
  <si>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</si>
  <si>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</si>
  <si>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</si>
  <si>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</si>
  <si>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</si>
  <si>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</si>
  <si>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</si>
  <si>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</si>
  <si>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</si>
  <si>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</si>
  <si>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</si>
  <si>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</si>
  <si>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</si>
  <si>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</si>
  <si>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</si>
  <si>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</si>
  <si>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</si>
  <si>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</si>
  <si>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</si>
  <si>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</si>
  <si>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</si>
  <si>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</si>
  <si>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</si>
  <si>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</si>
  <si>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</si>
  <si>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</si>
  <si>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</si>
  <si>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</si>
  <si>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</si>
  <si>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</si>
  <si>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</si>
  <si>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</si>
  <si>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</si>
  <si>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</si>
  <si>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</si>
  <si>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</si>
  <si>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</si>
  <si>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</si>
  <si>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</si>
  <si>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</si>
  <si>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</si>
  <si>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</si>
  <si>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</si>
  <si>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</si>
  <si>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</si>
  <si>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</si>
  <si>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</si>
  <si>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</si>
  <si>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</si>
  <si>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</si>
  <si>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</si>
  <si>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</si>
  <si>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</si>
  <si>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</si>
  <si>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</si>
  <si>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</si>
  <si>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</si>
  <si>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</si>
  <si>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</si>
  <si>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</si>
  <si>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</si>
  <si>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</si>
  <si>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</si>
  <si>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</si>
  <si>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</si>
  <si>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</si>
  <si>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</si>
  <si>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</si>
  <si>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</si>
  <si>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</si>
  <si>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</si>
  <si>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</si>
  <si>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</si>
  <si>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</si>
  <si>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</si>
  <si>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</si>
  <si>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</si>
  <si>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</si>
  <si>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</si>
  <si>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</si>
  <si>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</si>
  <si>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</si>
  <si>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</si>
  <si>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</si>
  <si>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</si>
  <si>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</si>
  <si>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</si>
  <si>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</si>
  <si>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</si>
  <si>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</si>
  <si>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</si>
  <si>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</si>
  <si>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</si>
  <si>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</si>
  <si>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</si>
  <si>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</si>
  <si>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</si>
  <si>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</si>
  <si>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</si>
  <si>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</si>
  <si>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</si>
  <si>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</si>
  <si>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</si>
  <si>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</si>
  <si>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</si>
  <si>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</si>
  <si>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</si>
  <si>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</si>
  <si>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</si>
  <si>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</si>
  <si>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</si>
  <si>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</si>
  <si>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</si>
  <si>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</si>
  <si>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</si>
  <si>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</si>
  <si>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</si>
  <si>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</si>
  <si>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</si>
  <si>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</si>
  <si>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</si>
  <si>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</si>
  <si>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</si>
  <si>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</si>
  <si>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</si>
  <si>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</si>
  <si>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</si>
  <si>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</si>
  <si>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</si>
  <si>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</si>
  <si>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</si>
  <si>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</si>
  <si>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</si>
  <si>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</si>
  <si>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</si>
  <si>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</si>
  <si>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</si>
  <si>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</si>
  <si>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</si>
  <si>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</si>
  <si>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</si>
  <si>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</si>
  <si>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</si>
  <si>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</si>
  <si>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</si>
  <si>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</si>
  <si>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</si>
  <si>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</si>
  <si>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</si>
  <si>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</si>
  <si>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</si>
  <si>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</si>
  <si>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</si>
  <si>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</si>
  <si>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</si>
  <si>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</si>
  <si>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</si>
  <si>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</si>
  <si>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</si>
  <si>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</si>
  <si>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</si>
  <si>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</si>
  <si>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</si>
  <si>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</si>
  <si>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</si>
  <si>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</si>
  <si>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</si>
  <si>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</si>
  <si>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</si>
  <si>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</si>
  <si>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</si>
  <si>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</si>
  <si>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</si>
  <si>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</si>
  <si>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</si>
  <si>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</si>
  <si>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</si>
  <si>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</si>
  <si>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</si>
  <si>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</si>
  <si>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</si>
  <si>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</si>
  <si>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</si>
  <si>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</si>
  <si>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</si>
  <si>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</si>
  <si>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</si>
  <si>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</si>
  <si>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</si>
  <si>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</si>
  <si>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</si>
  <si>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</si>
  <si>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</si>
  <si>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</si>
  <si>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</si>
  <si>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</si>
  <si>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</si>
  <si>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</si>
  <si>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</si>
  <si>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</si>
  <si>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</si>
  <si>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</si>
  <si>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</si>
  <si>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</si>
  <si>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</si>
  <si>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</si>
  <si>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</si>
  <si>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</si>
  <si>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</si>
  <si>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</si>
  <si>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</si>
  <si>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</si>
  <si>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</si>
  <si>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</si>
  <si>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</si>
  <si>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</si>
  <si>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</si>
  <si>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</si>
  <si>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</si>
  <si>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</si>
  <si>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</si>
  <si>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</si>
  <si>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</si>
  <si>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</si>
  <si>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</si>
  <si>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</si>
  <si>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</si>
  <si>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</si>
  <si>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</si>
  <si>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</si>
  <si>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</si>
  <si>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</si>
  <si>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</si>
  <si>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</si>
  <si>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</si>
  <si>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</si>
  <si>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</si>
  <si>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</si>
  <si>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</si>
  <si>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</si>
  <si>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</si>
  <si>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</si>
  <si>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</si>
  <si>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</si>
  <si>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</si>
  <si>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</si>
  <si>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</si>
  <si>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</si>
  <si>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</si>
  <si>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</si>
  <si>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</si>
  <si>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</si>
  <si>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</si>
  <si>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</si>
  <si>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</si>
  <si>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</si>
  <si>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</si>
  <si>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</si>
  <si>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</si>
  <si>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</si>
  <si>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</si>
  <si>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</si>
  <si>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</si>
  <si>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</si>
  <si>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</si>
  <si>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</si>
  <si>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</si>
  <si>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</si>
  <si>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</si>
  <si>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</si>
  <si>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</si>
  <si>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</si>
  <si>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</si>
  <si>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</si>
  <si>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</si>
  <si>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</si>
  <si>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</si>
  <si>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</si>
  <si>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</si>
  <si>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</si>
  <si>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</si>
  <si>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</si>
  <si>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</si>
  <si>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</si>
  <si>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</si>
  <si>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</si>
  <si>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</si>
  <si>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</si>
  <si>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</si>
  <si>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</si>
  <si>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</si>
  <si>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</si>
  <si>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</si>
  <si>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</si>
  <si>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</si>
  <si>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</si>
  <si>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</si>
  <si>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</si>
  <si>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</si>
  <si>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</si>
  <si>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</si>
  <si>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</si>
  <si>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</si>
  <si>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</si>
  <si>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</si>
  <si>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</si>
  <si>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</si>
  <si>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</si>
  <si>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</si>
  <si>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</si>
  <si>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</si>
  <si>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</si>
  <si>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</si>
  <si>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</si>
  <si>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</si>
  <si>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</si>
  <si>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</si>
  <si>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</si>
  <si>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</si>
  <si>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</si>
  <si>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</si>
  <si>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</si>
  <si>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</si>
  <si>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</si>
  <si>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</si>
  <si>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</si>
  <si>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</si>
  <si>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</si>
  <si>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</si>
  <si>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</si>
  <si>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</si>
  <si>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</si>
  <si>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</si>
  <si>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</si>
  <si>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</si>
  <si>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</si>
  <si>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</si>
  <si>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</si>
  <si>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</si>
  <si>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</si>
  <si>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</si>
  <si>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</si>
  <si>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</si>
  <si>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</si>
  <si>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</si>
  <si>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</si>
  <si>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</si>
  <si>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</si>
  <si>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</si>
  <si>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</si>
  <si>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</si>
  <si>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</si>
  <si>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</si>
  <si>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</si>
  <si>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</si>
  <si>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</si>
  <si>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</si>
  <si>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</si>
  <si>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</si>
  <si>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</si>
  <si>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</si>
  <si>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</si>
  <si>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</si>
  <si>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</si>
  <si>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</si>
  <si>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</si>
  <si>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</si>
  <si>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</si>
  <si>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</si>
  <si>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</si>
  <si>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</si>
  <si>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PCM-20251104-00000210</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</si>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</sst>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000000"/>
      <name val="Arial"/>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21"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D5" sqref="D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302.23343703703722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45965.181862962963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45965.181862962963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45965.181862962963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45965.181862962963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45965.181862962963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45965.181862962963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45965.181862962963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45965.181862962963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45965.181862962963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45965.181862962963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45965.181862962963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45965.181862962963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45965.181862962963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45965.181862962963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45965.181862962963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45965.181862962963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45965.181862962963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45965.181862962963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45965.181862962963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45965.181862962963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45965.181862962963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45965.181862962963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45965.181862962963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45965.181862962963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45965.181862962963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45965.181862962963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45965.181862962963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45965.181862962963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45965.181862962963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45965.181862962963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45965.181862962963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45965.181862962963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45965.181862962963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45965.181862962963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45965.181862962963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45965.181862962963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45965.181862962963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45965.181862962963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45965.181862962963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45965.181862962963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45965.181862962963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45965.181862962963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45965.181862962963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45965.181862962963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45965.181862962963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45965.181862962963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45965.181862962963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45965.181862962963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45965.181862962963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45965.181862962963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45965.181862962963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45965.181862962963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45965.181862962963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45965.181862962963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45965.181862962963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45965.181862962963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45965.181862962963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45965.181862962963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45965.181862962963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45965.181862962963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45965.181862962963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45965.181862962963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45965.181862962963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45965.181862962963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45965.181862962963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45965.181862962963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45965.181862962963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45965.181862962963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45965.181862962963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45965.181862962963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45965.181862962963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45965.181862962963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45965.181862962963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45965.181862962963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45965.181862962963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45965.181862962963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45965.181862962963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45965.181862962963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45965.181862962963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45965.181862962963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45965.181862962963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45965.181862962963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45965.181862962963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45965.181862962963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45965.181862962963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45965.181862962963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45965.181862962963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45965.181862962963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45965.181862962963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45965.181862962963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45965.181862962963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45965.181862962963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45965.181862962963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45965.181862962963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45965.181862962963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45965.181862962963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45965.181862962963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45965.181862962963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45965.181862962963</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45965.181862962963</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BCFA65E4-E124-4FE0-9D9E-4C8B2AA1A95A}"/>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140.18202500000189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6.4397796296325396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0.312916203707573</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c r="D6" s="18" t="s">
        <v>26382</v>
      </c>
      <c r="E6" s="113"/>
      <c r="F6" s="114">
        <v>45965.104386574072</v>
      </c>
      <c r="G6" s="115">
        <f ca="1">IFERROR(NOW()-F6,"-")</f>
        <v>7.7476388891227543E-2</v>
      </c>
      <c r="H6" s="114">
        <v>45965.09883101852</v>
      </c>
      <c r="I6" s="18" t="str">
        <f>IFERROR(VLOOKUP(D6,DB!A:F,6,0),"")</f>
        <v>SCECO</v>
      </c>
      <c r="J6" s="18" t="str">
        <f>IFERROR(VLOOKUP(D6,DB!A:G,7,0),"")</f>
        <v>Good+Good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45965.181862962963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74"/>
      <c r="E8" s="113"/>
      <c r="F8" s="114"/>
      <c r="G8" s="115">
        <f ca="1">IFERROR(NOW()-F8,"-")</f>
        <v>45965.181862962963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45965.181862962963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45965.181862962963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45965.181862962963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45965.181862962963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45965.181862962963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45965.181862962963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45965.181862962963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45965.181862962963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45965.181862962963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45965.181862962963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45965.181862962963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45965.181862962963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45965.181862962963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45965.181862962963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45965.181862962963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45965.181862962963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45965.181862962963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45965.181862962963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45965.181862962963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45965.181862962963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45965.181862962963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45965.181862962963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45965.181862962963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45965.181862962963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45965.181862962963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45965.181862962963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45965.181862962963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45965.181862962963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45965.181862962963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45965.181862962963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45965.181862962963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45965.181862962963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45965.181862962963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45965.181862962963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45965.181862962963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45965.181862962963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45965.181862962963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45965.181862962963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45965.181862962963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45965.181862962963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45965.181862962963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45965.181862962963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45965.181862962963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45965.181862962963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45965.181862962963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45965.181862962963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45965.181862962963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45965.181862962963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45965.181862962963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45965.181862962963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45965.181862962963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45965.181862962963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45965.181862962963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45965.181862962963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45965.181862962963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45965.181862962963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45965.181862962963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45965.181862962963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45965.181862962963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45965.181862962963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45965.181862962963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45965.181862962963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45965.181862962963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45965.181862962963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45965.181862962963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45965.181862962963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45965.181862962963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45965.181862962963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45965.181862962963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45965.181862962963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45965.181862962963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45965.181862962963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45965.181862962963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45965.181862962963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45965.181862962963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45965.181862962963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45965.181862962963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45965.181862962963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45965.181862962963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45965.181862962963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45965.181862962963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45965.181862962963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45965.181862962963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45965.181862962963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45965.181862962963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45965.181862962963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45965.181862962963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45965.181862962963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45965.181862962963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45965.181862962963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45965.181862962963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45965.181862962963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45965.181862962963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45965.181862962963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45965.181862962963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45965.181862962963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45965.181862962963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45965.181862962963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45965.181862962963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45965.181862962963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45965.181862962963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45965.181862962963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45965.181862962963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45965.181862962963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45965.181862962963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45965.181862962963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45965.181862962963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45965.181862962963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45965.181862962963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45965.181862962963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45965.181862962963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45965.181862962963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45965.181862962963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45965.181862962963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45965.181862962963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45965.181862962963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45965.181862962963</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45965.181862962963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45965.181862962963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45965.181862962963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45965.181862962963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45965.181862962963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45965.181862962963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45965.181862962963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45965.181862962963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45965.181862962963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45965.181862962963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45965.181862962963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45965.181862962963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45965.181862962963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45965.181862962963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45965.181862962963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45965.181862962963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45965.181862962963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45965.181862962963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45965.181862962963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45965.181862962963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45965.181862962963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45965.181862962963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45965.181862962963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45965.181862962963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45965.181862962963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45965.181862962963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45965.181862962963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45965.181862962963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45965.181862962963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45965.181862962963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45965.181862962963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45965.181862962963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45965.181862962963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45965.181862962963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45965.181862962963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45965.181862962963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45965.181862962963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45965.181862962963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45965.181862962963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45965.181862962963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45965.181862962963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45965.181862962963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45965.181862962963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45965.181862962963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45965.181862962963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45965.181862962963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45965.181862962963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45965.181862962963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45965.181862962963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45965.181862962963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45965.181862962963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45965.181862962963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45965.181862962963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45965.181862962963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45965.181862962963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45965.181862962963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45965.181862962963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45965.181862962963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45965.181862962963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45965.181862962963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45965.181862962963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45965.181862962963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45965.181862962963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45965.181862962963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45965.181862962963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45965.181862962963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45965.181862962963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45965.181862962963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45965.181862962963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45965.181862962963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45965.181862962963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45965.181862962963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45965.181862962963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45965.181862962963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45965.181862962963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45965.181862962963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45965.181862962963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45965.181862962963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45965.181862962963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45965.181862962963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45965.181862962963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45965.181862962963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45965.181862962963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45965.181862962963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45965.181862962963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45965.181862962963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45965.181862962963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45965.181862962963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45965.181862962963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45965.181862962963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45965.181862962963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45965.181862962963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45965.181862962963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45965.181862962963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45965.181862962963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45965.181862962963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45965.181862962963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45965.181862962963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45965.181862962963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45965.181862962963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45965.181862962963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45965.181862962963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45965.181862962963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45965.181862962963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45965.181862962963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45965.181862962963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45965.181862962963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45965.181862962963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45965.181862962963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45965.181862962963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45965.181862962963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45965.181862962963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45965.181862962963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45965.181862962963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45965.181862962963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45965.181862962963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45965.181862962963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45965.181862962963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45965.181862962963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45965.181862962963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45965.181862962963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45965.181862962963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45965.181862962963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45965.181862962963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45965.181862962963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45965.181862962963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45965.181862962963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45965.181862962963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45965.181862962963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45965.181862962963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45965.181862962963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45965.181862962963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45965.181862962963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45965.181862962963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45965.181862962963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45965.181862962963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45965.181862962963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45965.181862962963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45965.181862962963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45965.181862962963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45965.181862962963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45965.181862962963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45965.181862962963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45965.181862962963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45965.181862962963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45965.181862962963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45965.181862962963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45965.181862962963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45965.181862962963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45965.181862962963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45965.181862962963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45965.181862962963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45965.181862962963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45965.181862962963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45965.181862962963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45965.181862962963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45965.181862962963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45965.181862962963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45965.181862962963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45965.181862962963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45965.181862962963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45965.181862962963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45965.181862962963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45965.181862962963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45965.181862962963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45965.181862962963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45965.181862962963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45965.181862962963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45965.181862962963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45965.181862962963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45965.181862962963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45965.181862962963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45965.181862962963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45965.181862962963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45965.181862962963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45965.181862962963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45965.181862962963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45965.181862962963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45965.181862962963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45965.181862962963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45965.181862962963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45965.181862962963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45965.181862962963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45965.181862962963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45965.181862962963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45965.181862962963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45965.181862962963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45965.181862962963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45965.181862962963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45965.181862962963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45965.181862962963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45965.181862962963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45965.181862962963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45965.181862962963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45965.181862962963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45965.181862962963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45965.181862962963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45965.181862962963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45965.181862962963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45965.181862962963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45965.181862962963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45965.181862962963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45965.181862962963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45965.181862962963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45965.181862962963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45965.181862962963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45965.181862962963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45965.181862962963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45965.181862962963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45965.181862962963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45965.181862962963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45965.181862962963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45965.181862962963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45965.181862962963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45965.181862962963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45965.181862962963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45965.181862962963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45965.181862962963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45965.181862962963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45965.181862962963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45965.181862962963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45965.181862962963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45965.181862962963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45965.181862962963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45965.181862962963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45965.181862962963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45965.181862962963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45965.181862962963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45965.181862962963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45965.181862962963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45965.181862962963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45965.181862962963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45965.181862962963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45965.181862962963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45965.181862962963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45965.181862962963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45965.181862962963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45965.181862962963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45965.181862962963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45965.181862962963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45965.181862962963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45965.181862962963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45965.181862962963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45965.181862962963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45965.181862962963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45965.181862962963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45965.181862962963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45965.181862962963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45965.181862962963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45965.181862962963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45965.181862962963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45965.181862962963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45965.181862962963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45965.181862962963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45965.181862962963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45965.181862962963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45965.181862962963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45965.181862962963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45965.181862962963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45965.181862962963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45965.181862962963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45965.181862962963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45965.181862962963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45965.181862962963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45965.181862962963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45965.181862962963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45965.181862962963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45965.181862962963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45965.181862962963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45965.181862962963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45965.181862962963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45965.181862962963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45965.181862962963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45965.181862962963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45965.181862962963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45965.181862962963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45965.181862962963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45965.181862962963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45965.181862962963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45965.181862962963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45965.181862962963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45965.181862962963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45965.181862962963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45965.181862962963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45965.181862962963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45965.181862962963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45965.181862962963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45965.181862962963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45965.181862962963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45965.181862962963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45965.181862962963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45965.181862962963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45965.181862962963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45965.181862962963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45965.181862962963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45965.181862962963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45965.181862962963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45965.181862962963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45965.181862962963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45965.181862962963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45965.181862962963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45965.181862962963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45965.181862962963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45965.181862962963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45965.181862962963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45965.181862962963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45965.181862962963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45965.181862962963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45965.181862962963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45965.181862962963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45965.181862962963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45965.181862962963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45965.181862962963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45965.181862962963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45965.181862962963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45965.181862962963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45965.181862962963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45965.181862962963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45965.181862962963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45965.181862962963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45965.181862962963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45965.181862962963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45965.181862962963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45965.181862962963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45965.181862962963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45965.181862962963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45965.181862962963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45965.181862962963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45965.181862962963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45965.181862962963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45965.181862962963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45965.181862962963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45965.181862962963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45965.181862962963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45965.181862962963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45965.181862962963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45965.181862962963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45965.181862962963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45965.181862962963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45965.181862962963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45965.181862962963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45965.181862962963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45965.181862962963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45965.181862962963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45965.181862962963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45965.181862962963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45965.181862962963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45965.181862962963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45965.181862962963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45965.181862962963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45965.181862962963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45965.181862962963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45965.181862962963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45965.181862962963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45965.181862962963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45965.181862962963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45965.181862962963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45965.181862962963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45965.181862962963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45965.181862962963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45965.181862962963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45965.181862962963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45965.181862962963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45965.181862962963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45965.181862962963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45965.181862962963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45965.181862962963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45965.181862962963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45965.181862962963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45965.181862962963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45965.181862962963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45965.181862962963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45965.181862962963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45965.181862962963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45965.181862962963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45965.181862962963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45965.181862962963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45965.181862962963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45965.181862962963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45965.181862962963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45965.181862962963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45965.181862962963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45965.181862962963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45965.181862962963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45965.181862962963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45965.181862962963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45965.181862962963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45965.181862962963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45965.181862962963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45965.181862962963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45965.181862962963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45965.181862962963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45965.181862962963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45965.181862962963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45965.181862962963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45965.181862962963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45965.181862962963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45965.181862962963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45965.181862962963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45965.181862962963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45965.181862962963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45965.181862962963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45965.181862962963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45965.181862962963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45965.181862962963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45965.181862962963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45965.181862962963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45965.181862962963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45965.181862962963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45965.181862962963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45965.181862962963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45965.181862962963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45965.181862962963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45965.181862962963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45965.181862962963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45965.181862962963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45965.181862962963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45965.181862962963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45965.181862962963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45965.181862962963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45965.181862962963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45965.181862962963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45965.181862962963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45965.181862962963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45965.181862962963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45965.181862962963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45965.181862962963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45965.181862962963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45965.181862962963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45965.181862962963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45965.181862962963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45965.181862962963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45965.181862962963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45965.181862962963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45965.181862962963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45965.181862962963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45965.181862962963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45965.181862962963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45965.181862962963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45965.181862962963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45965.181862962963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45965.181862962963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45965.181862962963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45965.181862962963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45965.181862962963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45965.181862962963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45965.181862962963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45965.181862962963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45965.181862962963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45965.181862962963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45965.181862962963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45965.181862962963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45965.181862962963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45965.181862962963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45965.181862962963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45965.181862962963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45965.181862962963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45965.181862962963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45965.181862962963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45965.181862962963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45965.181862962963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45965.181862962963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45965.181862962963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45965.181862962963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45965.181862962963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45965.181862962963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45965.181862962963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45965.181862962963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45965.181862962963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45965.181862962963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45965.181862962963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45965.181862962963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45965.181862962963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45965.181862962963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45965.181862962963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45965.181862962963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45965.181862962963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45965.181862962963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45965.181862962963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45965.181862962963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45965.181862962963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45965.181862962963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45965.181862962963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45965.181862962963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45965.181862962963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45965.181862962963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45965.181862962963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45965.181862962963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45965.181862962963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45965.181862962963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45965.181862962963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45965.181862962963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45965.181862962963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45965.181862962963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45965.181862962963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45965.181862962963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45965.181862962963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45965.181862962963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45965.181862962963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45965.181862962963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45965.181862962963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45965.181862962963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45965.181862962963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45965.181862962963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45965.181862962963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45965.181862962963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45965.181862962963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45965.181862962963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45965.181862962963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45965.181862962963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45965.181862962963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45965.181862962963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45965.181862962963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45965.181862962963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45965.181862962963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45965.181862962963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45965.181862962963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45965.181862962963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45965.181862962963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45965.181862962963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45965.181862962963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45965.181862962963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45965.181862962963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45965.181862962963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45965.181862962963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45965.181862962963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45965.181862962963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45965.181862962963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45965.181862962963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45965.181862962963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45965.181862962963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45965.181862962963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45965.181862962963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45965.181862962963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45965.181862962963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45965.181862962963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45965.181862962963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45965.181862962963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45965.181862962963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45965.181862962963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45965.181862962963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45965.181862962963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45965.181862962963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45965.181862962963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45965.181862962963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45965.181862962963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45965.181862962963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45965.181862962963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45965.181862962963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45965.181862962963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45965.181862962963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45965.181862962963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45965.181862962963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45965.181862962963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45965.181862962963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45965.181862962963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45965.181862962963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45965.181862962963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45965.181862962963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45965.181862962963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45965.181862962963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45965.181862962963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45965.181862962963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45965.181862962963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45965.181862962963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45965.181862962963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45965.181862962963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45965.181862962963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45965.181862962963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45965.181862962963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45965.181862962963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45965.181862962963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45965.181862962963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45965.181862962963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45965.181862962963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45965.181862962963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45965.181862962963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45965.181862962963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45965.181862962963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45965.181862962963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45965.181862962963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45965.181862962963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45965.181862962963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45965.181862962963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45965.181862962963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45965.181862962963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45965.181862962963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45965.181862962963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45965.181862962963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45965.181862962963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45965.181862962963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45965.181862962963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45965.181862962963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45965.181862962963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45965.181862962963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45965.181862962963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45965.181862962963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45965.181862962963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45965.181862962963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45965.181862962963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45965.181862962963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45965.181862962963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45965.181862962963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45965.181862962963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45965.181862962963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45965.181862962963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45965.181862962963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45965.181862962963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45965.181862962963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45965.181862962963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45965.181862962963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45965.181862962963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45965.181862962963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45965.181862962963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45965.181862962963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45965.181862962963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45965.181862962963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45965.181862962963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45965.181862962963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45965.181862962963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45965.181862962963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45965.181862962963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45965.181862962963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45965.181862962963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45965.181862962963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45965.181862962963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45965.181862962963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45965.181862962963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45965.181862962963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45965.181862962963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45965.181862962963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45965.181862962963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45965.181862962963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45965.181862962963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45965.181862962963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45965.181862962963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45965.181862962963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45965.181862962963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45965.181862962963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45965.181862962963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45965.181862962963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45965.181862962963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45965.181862962963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45965.181862962963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45965.181862962963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45965.181862962963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45965.181862962963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45965.181862962963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45965.181862962963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45965.181862962963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45965.181862962963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45965.181862962963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45965.181862962963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45965.181862962963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45965.181862962963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45965.181862962963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45965.181862962963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45965.181862962963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45965.181862962963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45965.181862962963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45965.181862962963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45965.181862962963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45965.181862962963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45965.181862962963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45965.181862962963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45965.181862962963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45965.181862962963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45965.181862962963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45965.181862962963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45965.181862962963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45965.181862962963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45965.181862962963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45965.181862962963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45965.181862962963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45965.181862962963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45965.181862962963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45965.181862962963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45965.181862962963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45965.181862962963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45965.181862962963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45965.181862962963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45965.181862962963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45965.181862962963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45965.181862962963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45965.181862962963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45965.181862962963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45965.181862962963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45965.181862962963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45965.181862962963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45965.181862962963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45965.181862962963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45965.181862962963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45965.181862962963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45965.181862962963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45965.181862962963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45965.181862962963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45965.181862962963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45965.181862962963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45965.181862962963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45965.181862962963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45965.181862962963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45965.181862962963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45965.181862962963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45965.181862962963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45965.181862962963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45965.181862962963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45965.181862962963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45965.181862962963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45965.181862962963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45965.181862962963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45965.181862962963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45965.181862962963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45965.181862962963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45965.181862962963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45965.181862962963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45965.181862962963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45965.181862962963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45965.181862962963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45965.181862962963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45965.181862962963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45965.181862962963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45965.181862962963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45965.181862962963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45965.181862962963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45965.181862962963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45965.181862962963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45965.181862962963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45965.181862962963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45965.181862962963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45965.181862962963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45965.181862962963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45965.181862962963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45965.181862962963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45965.181862962963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45965.181862962963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45965.181862962963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45965.181862962963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45965.181862962963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45965.181862962963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45965.181862962963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45965.181862962963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45965.181862962963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45965.181862962963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45965.181862962963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45965.181862962963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45965.181862962963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45965.181862962963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45965.181862962963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45965.181862962963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45965.181862962963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45965.181862962963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45965.181862962963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45965.181862962963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45965.181862962963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45965.181862962963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45965.181862962963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45965.181862962963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45965.181862962963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45965.181862962963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45965.181862962963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45965.181862962963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45965.181862962963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45965.181862962963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45965.181862962963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45965.181862962963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45965.181862962963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45965.181862962963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45965.181862962963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45965.181862962963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45965.181862962963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45965.181862962963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45965.181862962963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45965.181862962963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45965.181862962963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45965.181862962963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45965.181862962963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45965.181862962963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45965.181862962963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45965.181862962963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45965.181862962963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45965.181862962963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45965.181862962963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45965.181862962963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45965.181862962963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45965.181862962963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45965.181862962963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45965.181862962963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45965.181862962963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45965.181862962963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45965.181862962963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45965.181862962963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45965.181862962963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45965.181862962963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45965.181862962963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45965.181862962963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45965.181862962963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45965.181862962963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45965.181862962963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45965.181862962963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45965.181862962963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45965.181862962963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45965.181862962963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45965.181862962963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45965.181862962963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45965.181862962963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45965.181862962963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45965.181862962963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45965.181862962963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45965.181862962963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45965.181862962963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45965.181862962963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45965.181862962963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45965.181862962963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45965.181862962963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45965.181862962963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45965.181862962963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45965.181862962963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45965.181862962963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45965.181862962963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45965.181862962963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45965.181862962963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45965.181862962963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45965.181862962963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45965.181862962963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45965.181862962963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45965.181862962963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45965.181862962963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45965.181862962963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45965.181862962963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45965.181862962963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45965.181862962963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45965.181862962963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45965.181862962963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45965.181862962963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45965.181862962963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45965.181862962963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45965.181862962963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45965.181862962963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45965.181862962963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45965.181862962963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45965.181862962963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45965.181862962963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45965.181862962963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45965.181862962963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45965.181862962963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45965.181862962963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45965.181862962963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45965.181862962963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45965.181862962963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45965.181862962963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45965.181862962963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45965.181862962963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45965.181862962963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45965.181862962963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45965.181862962963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45965.181862962963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45965.181862962963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45965.181862962963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45965.181862962963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45965.181862962963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45965.181862962963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45965.181862962963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45965.181862962963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45965.181862962963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45965.181862962963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45965.181862962963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45965.181862962963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45965.181862962963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45965.181862962963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45965.181862962963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45965.181862962963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45965.181862962963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45965.181862962963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45965.181862962963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45965.181862962963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45965.181862962963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45965.181862962963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45965.181862962963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45965.181862962963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45965.181862962963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45965.181862962963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45965.181862962963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45965.181862962963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45965.181862962963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45965.181862962963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45965.181862962963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45965.181862962963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45965.181862962963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45965.181862962963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45965.181862962963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45965.181862962963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45965.181862962963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45965.181862962963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45965.181862962963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45965.181862962963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45965.181862962963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45965.181862962963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45965.181862962963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45965.181862962963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45965.181862962963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45965.181862962963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45965.181862962963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45965.181862962963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45965.181862962963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45965.181862962963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45965.181862962963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45965.181862962963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45965.181862962963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45965.181862962963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45965.181862962963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45965.181862962963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45965.181862962963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45965.181862962963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45965.181862962963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45965.181862962963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45965.181862962963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45965.181862962963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45965.181862962963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45965.181862962963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45965.181862962963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45965.181862962963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45965.181862962963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45965.181862962963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45965.181862962963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45965.181862962963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45965.181862962963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45965.181862962963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45965.181862962963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45965.181862962963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45965.181862962963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45965.181862962963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45965.181862962963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45965.181862962963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45965.181862962963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45965.181862962963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45965.181862962963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45965.181862962963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45965.181862962963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45965.181862962963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45965.181862962963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45965.181862962963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45965.181862962963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45965.181862962963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45965.181862962963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45965.181862962963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45965.181862962963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45965.181862962963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45965.181862962963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45965.181862962963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45965.181862962963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45965.181862962963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45965.181862962963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45965.181862962963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45965.181862962963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45965.181862962963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45965.181862962963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45965.181862962963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45965.181862962963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45965.181862962963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45965.181862962963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45965.181862962963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45965.181862962963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45965.181862962963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45965.181862962963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45965.181862962963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45965.181862962963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45965.181862962963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45965.181862962963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45965.181862962963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45965.181862962963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45965.181862962963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45965.181862962963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45965.181862962963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45965.181862962963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45965.181862962963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45965.181862962963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45965.181862962963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45965.181862962963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45965.181862962963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45965.181862962963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45965.181862962963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45965.181862962963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45965.181862962963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45965.181862962963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45965.181862962963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45965.181862962963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45965.181862962963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45965.181862962963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45965.181862962963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45965.181862962963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45965.181862962963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45965.181862962963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45965.181862962963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45965.181862962963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45965.181862962963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45965.181862962963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45965.181862962963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45965.181862962963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45965.181862962963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45965.181862962963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45965.181862962963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45965.181862962963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45965.181862962963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45965.181862962963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45965.181862962963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45965.181862962963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45965.181862962963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45965.181862962963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45965.181862962963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45965.181862962963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45965.181862962963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45965.181862962963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45965.181862962963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45965.181862962963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45965.181862962963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45965.181862962963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45965.181862962963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45965.181862962963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45965.181862962963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45965.181862962963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45965.181862962963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45965.181862962963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45965.181862962963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45965.181862962963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45965.181862962963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45965.181862962963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45965.181862962963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45965.181862962963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45965.181862962963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45965.181862962963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45965.181862962963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45965.181862962963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45965.181862962963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45965.181862962963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45965.181862962963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45965.181862962963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45965.181862962963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45965.181862962963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45965.181862962963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45965.181862962963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45965.181862962963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45965.181862962963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45965.181862962963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45965.181862962963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45965.181862962963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45965.181862962963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45965.181862962963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45965.181862962963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45965.181862962963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45965.181862962963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45965.181862962963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45965.181862962963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45965.181862962963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45965.181862962963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45965.181862962963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45965.181862962963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45965.181862962963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45965.181862962963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45965.181862962963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45965.181862962963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45965.181862962963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45965.181862962963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45965.181862962963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45965.181862962963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45965.181862962963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45965.181862962963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45965.181862962963</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261.70114537036716</v>
      </c>
      <c r="H2" s="98">
        <v>45703.474768518521</v>
      </c>
      <c r="I2" s="98" t="str">
        <f>IFERROR(VLOOKUP(D2,DB!A:F,6,0),"")</f>
        <v>SCECO</v>
      </c>
      <c r="J2" s="98" t="str">
        <f>IFERROR(VLOOKUP(D2,DB!A:G,7,0),"")</f>
        <v>Dead</v>
      </c>
      <c r="K2" s="100" t="s">
        <v>39111</v>
      </c>
      <c r="L2" s="93" t="str">
        <f>IFERROR(VLOOKUP(D2,DB!A:I,9,0),"")</f>
        <v>Latis</v>
      </c>
    </row>
    <row r="3" spans="1:16" ht="15" customHeight="1">
      <c r="A3" s="118"/>
      <c r="B3" s="118" t="str">
        <f>IFERROR(VLOOKUP(D3,DB!A:K,11,0),"")</f>
        <v/>
      </c>
      <c r="C3" s="119"/>
      <c r="D3" s="120" t="s">
        <v>39112</v>
      </c>
      <c r="E3" s="97"/>
      <c r="F3" s="122"/>
      <c r="G3" s="123">
        <f ca="1">IFERROR(NOW()-F3,"")</f>
        <v>45965.181862962963</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45965.181862962963</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45965.181862962963</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45965.181862962963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121"/>
      <c r="F7" s="122"/>
      <c r="G7" s="123">
        <f ca="1">IFERROR(NOW()-F7,"")</f>
        <v>45965.181862962963</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45965.181862962963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45965.181862962963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45965.181862962963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45965.181862962963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45965.181862962963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45965.181862962963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45965.181862962963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45965.181862962963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45965.181862962963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45965.181862962963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45965.181862962963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45965.181862962963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45965.181862962963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45965.181862962963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45965.181862962963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45965.181862962963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45965.181862962963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45965.181862962963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45965.181862962963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45965.181862962963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45965.181862962963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45965.181862962963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45965.181862962963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45965.181862962963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45965.181862962963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45965.181862962963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45965.181862962963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45965.181862962963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45965.181862962963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45965.181862962963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45965.181862962963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45965.181862962963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45965.181862962963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45965.181862962963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45965.181862962963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45965.181862962963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45965.181862962963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45965.181862962963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45965.181862962963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45965.181862962963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45965.181862962963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45965.181862962963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45965.181862962963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45965.181862962963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45965.181862962963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45965.181862962963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45965.181862962963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45965.181862962963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45965.181862962963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45965.181862962963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45965.181862962963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45965.181862962963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45965.181862962963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45965.181862962963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45965.181862962963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45965.181862962963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45965.181862962963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45965.181862962963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45965.181862962963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45965.181862962963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45965.181862962963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45965.181862962963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45965.181862962963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45965.181862962963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45965.181862962963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45965.181862962963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45965.181862962963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45965.181862962963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45965.181862962963</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45965.181862962963</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73.349802777775039</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38.992985648146714</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16.520751851850946</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45965.181862962963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45965.181862962963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45965.181862962963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45965.181862962963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45965.181862962963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45965.181862962963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45965.181862962963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45965.181862962963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45965.181862962963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45965.181862962963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45965.181862962963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45965.181862962963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45965.181862962963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45965.181862962963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45965.181862962963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45965.181862962963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45965.181862962963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45965.181862962963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45965.181862962963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45965.181862962963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45965.181862962963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45965.181862962963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45965.181862962963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45965.181862962963</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45965.181862962963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45965.181862962963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45965.181862962963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45965.181862962963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45965.181862962963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45965.181862962963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45965.181862962963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45965.181862962963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45965.181862962963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45965.181862962963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45965.181862962963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45965.181862962963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45965.181862962963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45965.181862962963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45965.181862962963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45965.181862962963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45965.181862962963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45965.181862962963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45965.181862962963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45965.181862962963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45965.181862962963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45965.181862962963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45965.181862962963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45965.181862962963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45965.181862962963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45965.181862962963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45965.181862962963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45965.181862962963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45965.181862962963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45965.181862962963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45965.181862962963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45965.181862962963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45965.181862962963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45965.181862962963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45965.181862962963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45965.181862962963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45965.181862962963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45965.181862962963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45965.181862962963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45965.181862962963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45965.181862962963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45965.181862962963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45965.181862962963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45965.181862962963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45965.181862962963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45965.181862962963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45965.181862962963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45965.181862962963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45965.181862962963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45965.181862962963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45965.181862962963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45965.181862962963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45965.181862962963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45965.181862962963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45965.181862962963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45965.181862962963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45965.181862962963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45965.181862962963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45965.181862962963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45965.181862962963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45965.181862962963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45965.181862962963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45965.181862962963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45965.181862962963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45965.181862962963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45965.181862962963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45965.181862962963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45965.181862962963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45965.181862962963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45965.181862962963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45965.181862962963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45965.181862962963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45965.181862962963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45965.181862962963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45965.181862962963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45965.181862962963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45965.181862962963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45965.181862962963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45965.181862962963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45965.181862962963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45965.181862962963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45965.181862962963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45965.181862962963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45965.181862962963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45965.181862962963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45965.181862962963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45965.181862962963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45965.181862962963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45965.181862962963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45965.181862962963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45965.181862962963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45965.181862962963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45965.181862962963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45965.181862962963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45965.181862962963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45965.181862962963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45965.181862962963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45965.181862962963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45965.181862962963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45965.181862962963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45965.181862962963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45965.181862962963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45965.181862962963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45965.181862962963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45965.181862962963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45965.181862962963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45965.181862962963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45965.181862962963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45965.181862962963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45965.181862962963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45965.181862962963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45965.181862962963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45965.181862962963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45965.181862962963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45965.181862962963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45965.181862962963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45965.181862962963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45965.181862962963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45965.181862962963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45965.181862962963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45965.181862962963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45965.181862962963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45965.181862962963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45965.181862962963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45965.181862962963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45965.181862962963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45965.181862962963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45965.181862962963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45965.181862962963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45965.181862962963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45965.181862962963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45965.181862962963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45965.181862962963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45965.181862962963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45965.181862962963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45965.181862962963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45965.181862962963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45965.181862962963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45965.181862962963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45965.181862962963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45965.181862962963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45965.181862962963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45965.181862962963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45965.181862962963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45965.181862962963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45965.181862962963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45965.181862962963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45965.181862962963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45965.181862962963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45965.181862962963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45965.181862962963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45965.181862962963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45965.181862962963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45965.181862962963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45965.181862962963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45965.181862962963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45965.181862962963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45965.181862962963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45965.181862962963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45965.181862962963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45965.181862962963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45965.181862962963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45965.181862962963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45965.181862962963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45965.181862962963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45965.181862962963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45965.181862962963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45965.181862962963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45965.181862962963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45965.181862962963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45965.181862962963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45965.181862962963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45965.181862962963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45965.181862962963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45965.181862962963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45965.181862962963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45965.181862962963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45965.181862962963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45965.181862962963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45965.181862962963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45965.181862962963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45965.181862962963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45965.181862962963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45965.181862962963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45965.181862962963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45965.181862962963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45965.181862962963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45965.181862962963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45965.181862962963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45965.181862962963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45965.181862962963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45965.181862962963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45965.181862962963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45965.181862962963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45965.181862962963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45965.181862962963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45965.181862962963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45965.181862962963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45965.181862962963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45965.181862962963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45965.181862962963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45965.181862962963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45965.181862962963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45965.181862962963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45965.181862962963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45965.181862962963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45965.181862962963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45965.181862962963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45965.181862962963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45965.181862962963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45965.181862962963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45965.181862962963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45965.181862962963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45965.181862962963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45965.181862962963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45965.181862962963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45965.181862962963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45965.181862962963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45965.181862962963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45965.181862962963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45965.181862962963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45965.181862962963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45965.181862962963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45965.181862962963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45965.181862962963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45965.181862962963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45965.181862962963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45965.181862962963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45965.181862962963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45965.181862962963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45965.181862962963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45965.181862962963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45965.181862962963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45965.181862962963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45965.181862962963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45965.181862962963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45965.181862962963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45965.181862962963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45965.181862962963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45965.181862962963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45965.181862962963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45965.181862962963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45965.181862962963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45965.181862962963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45965.181862962963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45965.181862962963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45965.181862962963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45965.181862962963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45965.181862962963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45965.181862962963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45965.181862962963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45965.181862962963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45965.181862962963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45965.181862962963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45965.181862962963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45965.181862962963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45965.181862962963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45965.181862962963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45965.181862962963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45965.181862962963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45965.181862962963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45965.181862962963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45965.181862962963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45965.181862962963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45965.181862962963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45965.181862962963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45965.181862962963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45965.181862962963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45965.181862962963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45965.181862962963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45965.181862962963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45965.181862962963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45965.181862962963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45965.181862962963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45965.181862962963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45965.181862962963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45965.181862962963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45965.181862962963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45965.181862962963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45965.181862962963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45965.181862962963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45965.181862962963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45965.181862962963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45965.181862962963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45965.181862962963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45965.181862962963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45965.181862962963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45965.181862962963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45965.181862962963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45965.181862962963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45965.181862962963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45965.181862962963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45965.181862962963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45965.181862962963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45965.181862962963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45965.181862962963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45965.181862962963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45965.181862962963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45965.181862962963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45965.181862962963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45965.181862962963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45965.181862962963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45965.181862962963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45965.181862962963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45965.181862962963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45965.181862962963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45965.181862962963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45965.181862962963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45965.181862962963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45965.181862962963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45965.181862962963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45965.181862962963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45965.181862962963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45965.181862962963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45965.181862962963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45965.181862962963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45965.181862962963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45965.181862962963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45965.181862962963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45965.181862962963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45965.181862962963</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workbookViewId="0">
      <selection activeCell="E8" sqref="E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45965.181862962963</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45965.181862962963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45965.181862962963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45965.181862962963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45965.181862962963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45965.181862962963</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45965.181862962963</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45965.181862962963</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45965.181862962963</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45965.181862962963</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45965.181862962963</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45965.181862962963</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45965.181862962963</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45965.181862962963</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45965.181862962963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45965.181862962963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45965.181862962963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45965.181862962963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45965.181862962963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45965.181862962963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45965.181862962963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45965.181862962963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45965.181862962963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45965.181862962963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45965.181862962963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45965.181862962963</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2025-11-04T01:24:27Z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