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63" documentId="120_S{2AC9BD13-BADA-5192-A53E-5A8FF88502F6}" xr6:coauthVersionLast="47" xr6:coauthVersionMax="47" xr10:uidLastSave="{C88BF117-33E9-45E1-A161-E0B1F5C139C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<sst xmlns="http://schemas.openxmlformats.org/spreadsheetml/2006/main" count="180278" uniqueCount="39122">
  <si>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</si>
  <si>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</si>
  <si>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</si>
  <si>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</si>
  <si>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</si>
  <si>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</si>
  <si>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</si>
  <si>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</si>
  <si>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</si>
  <si>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</si>
  <si>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</si>
  <si>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</si>
  <si>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</si>
  <si>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</si>
  <si>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</si>
  <si>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</si>
  <si>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</si>
  <si>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</si>
  <si>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</si>
  <si>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</si>
  <si>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</si>
  <si>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</si>
  <si>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</si>
  <si>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</si>
  <si>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</si>
  <si>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</si>
  <si>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</si>
  <si>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</si>
  <si>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</si>
  <si>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</si>
  <si>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</si>
  <si>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</si>
  <si>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</si>
  <si>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</si>
  <si>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</si>
  <si>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</si>
  <si>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</si>
  <si>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</si>
  <si>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</si>
  <si>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</si>
  <si>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</si>
  <si>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</si>
  <si>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</si>
  <si>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</si>
  <si>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</si>
  <si>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</si>
  <si>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</si>
  <si>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</si>
  <si>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</si>
  <si>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</si>
  <si>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</si>
  <si>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</si>
  <si>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</si>
  <si>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</si>
  <si>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</si>
  <si>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</si>
  <si>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</si>
  <si>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</si>
  <si>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</si>
  <si>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</si>
  <si>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</si>
  <si>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</si>
  <si>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</si>
  <si>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</si>
  <si>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</si>
  <si>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</si>
  <si>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</si>
  <si>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</si>
  <si>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</si>
  <si>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</si>
  <si>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</si>
  <si>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</si>
  <si>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</si>
  <si>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</si>
  <si>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</si>
  <si>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</si>
  <si>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</si>
  <si>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</si>
  <si>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</si>
  <si>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</si>
  <si>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</si>
  <si>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</si>
  <si>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</si>
  <si>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</si>
  <si>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</si>
  <si>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</si>
  <si>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</si>
  <si>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</si>
  <si>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</si>
  <si>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</si>
  <si>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</si>
  <si>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</si>
  <si>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</si>
  <si>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</si>
  <si>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</si>
  <si>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</si>
  <si>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</si>
  <si>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</si>
  <si>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</si>
  <si>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</si>
  <si>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</si>
  <si>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</si>
  <si>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</si>
  <si>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</si>
  <si>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</si>
  <si>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</si>
  <si>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</si>
  <si>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</si>
  <si>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</si>
  <si>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</si>
  <si>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</si>
  <si>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</si>
  <si>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</si>
  <si>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</si>
  <si>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</si>
  <si>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</si>
  <si>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</si>
  <si>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</si>
  <si>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</si>
  <si>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</si>
  <si>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</si>
  <si>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</si>
  <si>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</si>
  <si>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</si>
  <si>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</si>
  <si>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</si>
  <si>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</si>
  <si>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</si>
  <si>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</si>
  <si>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</si>
  <si>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</si>
  <si>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</si>
  <si>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</si>
  <si>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</si>
  <si>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</si>
  <si>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</si>
  <si>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</si>
  <si>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</si>
  <si>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</si>
  <si>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</si>
  <si>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</si>
  <si>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</si>
  <si>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</si>
  <si>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</si>
  <si>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</si>
  <si>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</si>
  <si>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</si>
  <si>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</si>
  <si>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</si>
  <si>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</si>
  <si>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</si>
  <si>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</si>
  <si>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</si>
  <si>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</si>
  <si>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</si>
  <si>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</si>
  <si>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</si>
  <si>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</si>
  <si>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</si>
  <si>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</si>
  <si>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</si>
  <si>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</si>
  <si>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</si>
  <si>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</si>
  <si>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</si>
  <si>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</si>
  <si>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</si>
  <si>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</si>
  <si>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</si>
  <si>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</si>
  <si>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</si>
  <si>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</si>
  <si>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</si>
  <si>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</si>
  <si>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</si>
  <si>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</si>
  <si>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</si>
  <si>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</si>
  <si>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</si>
  <si>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</si>
  <si>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</si>
  <si>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</si>
  <si>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</si>
  <si>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</si>
  <si>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</si>
  <si>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</si>
  <si>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</si>
  <si>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</si>
  <si>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</si>
  <si>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</si>
  <si>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</si>
  <si>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</si>
  <si>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</si>
  <si>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</si>
  <si>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</si>
  <si>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</si>
  <si>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</si>
  <si>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</si>
  <si>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</si>
  <si>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</si>
  <si>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</si>
  <si>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</si>
  <si>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</si>
  <si>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</si>
  <si>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</si>
  <si>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</si>
  <si>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</si>
  <si>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</si>
  <si>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</si>
  <si>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</si>
  <si>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</si>
  <si>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</si>
  <si>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</si>
  <si>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</si>
  <si>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</si>
  <si>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</si>
  <si>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</si>
  <si>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</si>
  <si>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</si>
  <si>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</si>
  <si>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</si>
  <si>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</si>
  <si>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</si>
  <si>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</si>
  <si>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</si>
  <si>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</si>
  <si>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</si>
  <si>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</si>
  <si>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</si>
  <si>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</si>
  <si>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</si>
  <si>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</si>
  <si>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</si>
  <si>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</si>
  <si>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</si>
  <si>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</si>
  <si>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</si>
  <si>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</si>
  <si>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</si>
  <si>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</si>
  <si>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</si>
  <si>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</si>
  <si>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</si>
  <si>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</si>
  <si>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</si>
  <si>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</si>
  <si>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</si>
  <si>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</si>
  <si>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</si>
  <si>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</si>
  <si>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</si>
  <si>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</si>
  <si>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</si>
  <si>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</si>
  <si>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</si>
  <si>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</si>
  <si>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</si>
  <si>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</si>
  <si>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</si>
  <si>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</si>
  <si>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</si>
  <si>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</si>
  <si>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</si>
  <si>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</si>
  <si>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</si>
  <si>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</si>
  <si>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</si>
  <si>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</si>
  <si>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</si>
  <si>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</si>
  <si>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</si>
  <si>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</si>
  <si>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</si>
  <si>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</si>
  <si>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</si>
  <si>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</si>
  <si>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</si>
  <si>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</si>
  <si>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</si>
  <si>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</si>
  <si>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</si>
  <si>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</si>
  <si>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</si>
  <si>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</si>
  <si>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</si>
  <si>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</si>
  <si>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</si>
  <si>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</si>
  <si>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</si>
  <si>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</si>
  <si>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</si>
  <si>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</si>
  <si>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</si>
  <si>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</si>
  <si>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</si>
  <si>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</si>
  <si>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</si>
  <si>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</si>
  <si>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</si>
  <si>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</si>
  <si>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</si>
  <si>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</si>
  <si>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</si>
  <si>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</si>
  <si>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</si>
  <si>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</si>
  <si>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</si>
  <si>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</si>
  <si>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</si>
  <si>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</si>
  <si>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</si>
  <si>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</si>
  <si>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</si>
  <si>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</si>
  <si>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</si>
  <si>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</si>
  <si>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</si>
  <si>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</si>
  <si>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</si>
  <si>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</si>
  <si>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</si>
  <si>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</si>
  <si>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</si>
  <si>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</si>
  <si>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</si>
  <si>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</si>
  <si>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</si>
  <si>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</si>
  <si>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</si>
  <si>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</si>
  <si>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</si>
  <si>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</si>
  <si>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</si>
  <si>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</si>
  <si>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</si>
  <si>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</si>
  <si>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</si>
  <si>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</si>
  <si>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</si>
  <si>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</si>
  <si>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</si>
  <si>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</si>
  <si>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</si>
  <si>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</si>
  <si>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</si>
  <si>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</si>
  <si>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</si>
  <si>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</si>
  <si>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</si>
  <si>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</si>
  <si>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</si>
  <si>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</si>
  <si>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</si>
  <si>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</si>
  <si>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</si>
  <si>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</si>
  <si>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</si>
  <si>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</si>
  <si>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</si>
  <si>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</si>
  <si>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</si>
  <si>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</si>
  <si>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</si>
  <si>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</si>
  <si>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</si>
  <si>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</si>
  <si>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</si>
  <si>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</si>
  <si>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</si>
  <si>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</si>
  <si>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</si>
  <si>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</si>
  <si>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</si>
  <si>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</si>
  <si>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</si>
  <si>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</si>
  <si>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</si>
  <si>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</si>
  <si>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</si>
  <si>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</si>
  <si>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</si>
  <si>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</si>
  <si>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</si>
  <si>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</si>
  <si>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</si>
  <si>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</si>
  <si>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</si>
  <si>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</si>
  <si>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</si>
  <si>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</si>
  <si>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</si>
  <si>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</si>
  <si>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</si>
  <si>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</si>
  <si>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</si>
  <si>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</si>
  <si>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</si>
  <si>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</si>
  <si>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</si>
  <si>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</si>
  <si>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</si>
  <si>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</si>
  <si>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</si>
  <si>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</si>
  <si>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</si>
  <si>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</si>
  <si>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</si>
  <si>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</si>
  <si>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</si>
  <si>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</si>
  <si>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</si>
  <si>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</si>
  <si>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</si>
  <si>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</si>
  <si>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</si>
  <si>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</si>
  <si>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</si>
  <si>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</si>
  <si>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</si>
  <si>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</si>
  <si>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</si>
  <si>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</si>
  <si>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</si>
  <si>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</si>
  <si>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</si>
  <si>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</si>
  <si>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</si>
  <si>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</si>
  <si>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</si>
  <si>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</si>
  <si>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</si>
  <si>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</si>
  <si>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</si>
  <si>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</si>
  <si>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</si>
  <si>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</si>
  <si>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</si>
  <si>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</si>
  <si>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</si>
  <si>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</si>
  <si>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</si>
  <si>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</si>
  <si>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</si>
  <si>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</si>
  <si>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</si>
  <si>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</si>
  <si>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</si>
  <si>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</si>
  <si>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</si>
  <si>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</si>
  <si>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</si>
  <si>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</si>
  <si>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</si>
  <si>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</si>
  <si>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</si>
  <si>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</si>
  <si>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</si>
  <si>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</si>
  <si>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</si>
  <si>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</si>
  <si>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</si>
  <si>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</si>
  <si>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</si>
  <si>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</si>
  <si>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</si>
  <si>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</si>
  <si>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</si>
  <si>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</si>
  <si>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</si>
  <si>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</si>
  <si>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</si>
  <si>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</si>
  <si>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</si>
  <si>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</si>
  <si>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</si>
  <si>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</si>
  <si>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</si>
  <si>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</si>
  <si>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</si>
  <si>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</si>
  <si>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</si>
  <si>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</si>
  <si>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</si>
  <si>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</si>
  <si>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</si>
  <si>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</si>
  <si>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</si>
  <si>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</si>
  <si>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</si>
  <si>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</si>
  <si>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</si>
  <si>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</si>
  <si>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</si>
  <si>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</si>
  <si>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</si>
  <si>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</si>
  <si>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</si>
  <si>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</si>
  <si>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</si>
  <si>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</si>
  <si>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</si>
  <si>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</si>
  <si>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</si>
  <si>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</si>
  <si>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</si>
  <si>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</si>
  <si>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</si>
  <si>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</si>
  <si>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</si>
  <si>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</si>
  <si>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</si>
  <si>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</si>
  <si>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</si>
  <si>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</si>
  <si>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</si>
  <si>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</si>
  <si>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</si>
  <si>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</si>
  <si>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</si>
  <si>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</si>
  <si>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</si>
  <si>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</si>
  <si>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</si>
  <si>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</si>
  <si>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</si>
  <si>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</si>
  <si>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</si>
  <si>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</si>
  <si>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</si>
  <si>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</si>
  <si>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</si>
  <si>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</si>
  <si>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</si>
  <si>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</si>
  <si>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</si>
  <si>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</si>
  <si>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</si>
  <si>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</si>
  <si>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</si>
  <si>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</si>
  <si>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</si>
  <si>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</si>
  <si>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</si>
  <si>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</si>
  <si>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</si>
  <si>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</si>
  <si>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</si>
  <si>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</si>
  <si>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</si>
  <si>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</si>
  <si>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</si>
  <si>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</si>
  <si>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</si>
  <si>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</si>
  <si>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</si>
  <si>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</si>
  <si>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</si>
  <si>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</si>
  <si>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</si>
  <si>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</si>
  <si>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</si>
  <si>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</si>
  <si>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</si>
  <si>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</si>
  <si>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</si>
  <si>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</si>
  <si>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</si>
  <si>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</si>
  <si>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</si>
  <si>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</si>
  <si>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</si>
  <si>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</si>
  <si>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</si>
  <si>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</si>
  <si>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</si>
  <si>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</si>
  <si>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</si>
  <si>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</si>
  <si>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</si>
  <si>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</si>
  <si>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</si>
  <si>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</si>
  <si>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</si>
  <si>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</si>
  <si>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</si>
  <si>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</si>
  <si>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</si>
  <si>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</si>
  <si>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</si>
  <si>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</si>
  <si>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</si>
  <si>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</si>
  <si>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</si>
  <si>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</si>
  <si>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</si>
  <si>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</si>
  <si>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</si>
  <si>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</si>
  <si>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</si>
  <si>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</si>
  <si>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</si>
  <si>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</si>
  <si>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</si>
  <si>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</si>
  <si>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</si>
  <si>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</si>
  <si>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</si>
  <si>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</si>
  <si>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</si>
  <si>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</si>
  <si>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</si>
  <si>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</si>
  <si>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</si>
  <si>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</si>
  <si>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</si>
  <si>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</si>
  <si>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</si>
  <si>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</si>
  <si>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</si>
  <si>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</si>
  <si>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</si>
  <si>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</si>
  <si>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</si>
  <si>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</si>
  <si>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</si>
  <si>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</si>
  <si>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</si>
  <si>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</si>
  <si>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</si>
  <si>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</si>
  <si>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</si>
  <si>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</si>
  <si>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</si>
  <si>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</si>
  <si>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</si>
  <si>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</si>
  <si>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</si>
  <si>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</si>
  <si>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</si>
  <si>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</si>
  <si>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</si>
  <si>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</si>
  <si>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</si>
  <si>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</si>
  <si>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</si>
  <si>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</si>
  <si>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</si>
  <si>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</si>
  <si>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</si>
  <si>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</si>
  <si>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</si>
  <si>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</si>
  <si>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</si>
  <si>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</si>
  <si>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</si>
  <si>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</si>
  <si>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</si>
  <si>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</si>
  <si>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</si>
  <si>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</si>
  <si>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</si>
  <si>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</si>
  <si>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</si>
  <si>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</si>
  <si>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</si>
  <si>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</si>
  <si>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</si>
  <si>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</si>
  <si>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</si>
  <si>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</si>
  <si>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</si>
  <si>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</si>
  <si>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</si>
  <si>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</si>
  <si>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</si>
  <si>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</si>
  <si>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</si>
  <si>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</si>
  <si>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</si>
  <si>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</si>
  <si>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</si>
  <si>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</si>
  <si>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</si>
  <si>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</si>
  <si>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</si>
  <si>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</si>
  <si>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</si>
  <si>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</si>
  <si>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</si>
  <si>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</si>
  <si>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</si>
  <si>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</si>
  <si>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</si>
  <si>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</si>
  <si>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</si>
  <si>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</si>
  <si>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</si>
  <si>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</si>
  <si>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</si>
  <si>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</si>
  <si>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</si>
  <si>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</si>
  <si>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</si>
  <si>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</si>
  <si>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</si>
  <si>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</si>
  <si>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</si>
  <si>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</si>
  <si>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</si>
  <si>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</si>
  <si>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</si>
  <si>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</si>
  <si>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</si>
  <si>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</si>
  <si>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</si>
  <si>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</si>
  <si>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</si>
  <si>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</si>
  <si>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</si>
  <si>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</si>
  <si>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</si>
  <si>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</si>
  <si>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</si>
  <si>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</si>
  <si>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</si>
  <si>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</si>
  <si>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</si>
  <si>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</si>
  <si>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</si>
  <si>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</si>
  <si>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</si>
  <si>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</si>
  <si>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</si>
  <si>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</si>
  <si>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</si>
  <si>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</si>
  <si>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</si>
  <si>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</si>
  <si>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</si>
  <si>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</si>
  <si>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</si>
  <si>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</si>
  <si>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</si>
  <si>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</si>
  <si>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</si>
  <si>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</si>
  <si>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</si>
  <si>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</si>
  <si>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</si>
  <si>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</si>
  <si>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</si>
  <si>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</si>
  <si>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</si>
  <si>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</si>
  <si>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</si>
  <si>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</si>
  <si>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</si>
  <si>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</si>
  <si>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</si>
  <si>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</si>
  <si>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</si>
  <si>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</si>
  <si>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</si>
  <si>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</si>
  <si>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</si>
  <si>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</si>
  <si>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</si>
  <si>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</si>
  <si>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</si>
  <si>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</si>
  <si>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</si>
  <si>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</si>
  <si>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</si>
  <si>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</si>
  <si>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</si>
  <si>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</si>
  <si>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</si>
  <si>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</si>
  <si>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</si>
  <si>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</si>
  <si>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</si>
  <si>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</si>
  <si>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</si>
  <si>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</si>
  <si>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</si>
  <si>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</si>
  <si>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</si>
  <si>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</si>
  <si>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</si>
  <si>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</si>
  <si>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</si>
  <si>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</si>
  <si>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</si>
  <si>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</si>
  <si>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</si>
  <si>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</si>
  <si>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</si>
  <si>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</si>
  <si>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</si>
  <si>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</si>
  <si>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</si>
  <si>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</si>
  <si>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</si>
  <si>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</si>
  <si>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</si>
  <si>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</si>
  <si>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</si>
  <si>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</si>
  <si>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</si>
  <si>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</si>
  <si>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</si>
  <si>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</si>
  <si>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</si>
  <si>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</si>
  <si>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</si>
  <si>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</si>
  <si>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</si>
  <si>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</si>
  <si>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</si>
  <si>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</si>
  <si>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</si>
  <si>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</si>
  <si>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</si>
  <si>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</si>
  <si>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</si>
  <si>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</si>
  <si>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</si>
  <si>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</si>
  <si>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</si>
  <si>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</si>
  <si>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</si>
  <si>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</si>
  <si>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</si>
  <si>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</si>
  <si>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</si>
  <si>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</si>
  <si>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</si>
  <si>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</si>
  <si>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</si>
  <si>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</si>
  <si>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</si>
  <si>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</si>
  <si>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</si>
  <si>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</si>
  <si>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</si>
  <si>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</si>
  <si>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</si>
  <si>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</si>
  <si>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</si>
  <si>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</si>
  <si>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</si>
  <si>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</si>
  <si>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</si>
  <si>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</si>
  <si>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</si>
  <si>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</si>
  <si>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</si>
  <si>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</si>
  <si>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</si>
  <si>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</si>
  <si>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</si>
  <si>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</si>
  <si>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</si>
  <si>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</si>
  <si>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</si>
  <si>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</si>
  <si>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</si>
  <si>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</si>
  <si>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</si>
  <si>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</si>
  <si>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</si>
  <si>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</si>
  <si>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</si>
  <si>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</si>
  <si>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</si>
  <si>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</si>
  <si>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</si>
  <si>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</si>
  <si>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</si>
  <si>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</si>
  <si>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</si>
  <si>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</si>
  <si>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</si>
  <si>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</si>
  <si>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</si>
  <si>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</si>
  <si>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</si>
  <si>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</si>
  <si>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</si>
  <si>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</si>
  <si>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</si>
  <si>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</si>
  <si>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</si>
  <si>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</si>
  <si>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</si>
  <si>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</si>
  <si>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</si>
  <si>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</si>
  <si>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</si>
  <si>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</si>
  <si>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</si>
  <si>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</si>
  <si>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</si>
  <si>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</si>
  <si>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</si>
  <si>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</si>
  <si>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</si>
  <si>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</si>
  <si>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</si>
  <si>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</si>
  <si>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</si>
  <si>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</si>
  <si>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</si>
  <si>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</si>
  <si>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</si>
  <si>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</si>
  <si>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</si>
  <si>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</si>
  <si>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</si>
  <si>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</si>
  <si>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</si>
  <si>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</si>
  <si>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</si>
  <si>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</si>
  <si>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</si>
  <si>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</si>
  <si>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</si>
  <si>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</si>
  <si>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</si>
  <si>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</si>
  <si>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</si>
  <si>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</si>
  <si>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</si>
  <si>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</si>
  <si>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</si>
  <si>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</si>
  <si>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</si>
  <si>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</si>
  <si>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</si>
  <si>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</si>
  <si>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</si>
  <si>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</si>
  <si>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</si>
  <si>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</si>
  <si>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</si>
  <si>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</si>
  <si>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</si>
  <si>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</si>
  <si>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</si>
  <si>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</si>
  <si>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</si>
  <si>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</si>
  <si>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</si>
  <si>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</si>
  <si>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</si>
  <si>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</si>
  <si>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</si>
  <si>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</si>
  <si>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</si>
  <si>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</si>
  <si>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</si>
  <si>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</si>
  <si>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</si>
  <si>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</si>
  <si>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</si>
  <si>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</si>
  <si>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</si>
  <si>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</si>
  <si>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</si>
  <si>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</si>
  <si>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</si>
  <si>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</si>
  <si>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</si>
  <si>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</si>
  <si>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</si>
  <si>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</si>
  <si>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</si>
  <si>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</si>
  <si>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</si>
  <si>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</si>
  <si>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</si>
  <si>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</si>
  <si>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</si>
  <si>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</si>
  <si>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</si>
  <si>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</si>
  <si>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</si>
  <si>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</si>
  <si>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</si>
  <si>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</si>
  <si>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</si>
  <si>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</si>
  <si>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</si>
  <si>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</si>
  <si>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</si>
  <si>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</si>
  <si>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</si>
  <si>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</si>
  <si>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</si>
  <si>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</si>
  <si>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</si>
  <si>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</si>
  <si>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</si>
  <si>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</si>
  <si>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</si>
  <si>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</si>
  <si>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</si>
  <si>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</si>
  <si>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</si>
  <si>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</si>
  <si>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</si>
  <si>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</si>
  <si>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</si>
  <si>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</si>
  <si>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</si>
  <si>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</si>
  <si>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</si>
  <si>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</si>
  <si>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</si>
  <si>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</si>
  <si>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</si>
  <si>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</si>
  <si>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</si>
  <si>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</si>
  <si>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</si>
  <si>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</si>
  <si>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</si>
  <si>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</si>
  <si>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</si>
  <si>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</si>
  <si>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</si>
  <si>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</si>
  <si>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</si>
  <si>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</si>
  <si>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</si>
  <si>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</si>
  <si>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</si>
  <si>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</si>
  <si>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</si>
  <si>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</si>
  <si>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</si>
  <si>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</si>
  <si>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</si>
  <si>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</si>
  <si>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</si>
  <si>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</si>
  <si>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</si>
  <si>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</si>
  <si>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</si>
  <si>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</si>
  <si>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</si>
  <si>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</si>
  <si>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</si>
  <si>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</si>
  <si>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</si>
  <si>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</si>
  <si>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</si>
  <si>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</si>
  <si>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</si>
  <si>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</si>
  <si>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</si>
  <si>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</si>
  <si>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</si>
  <si>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</si>
  <si>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</si>
  <si>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</si>
  <si>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</si>
  <si>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</si>
  <si>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</si>
  <si>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</si>
  <si>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</si>
  <si>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</si>
  <si>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</si>
  <si>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</si>
  <si>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</si>
  <si>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</si>
  <si>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</si>
  <si>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</si>
  <si>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</si>
  <si>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</si>
  <si>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</si>
  <si>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</si>
  <si>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</si>
  <si>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</si>
  <si>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</si>
  <si>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</si>
  <si>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</si>
  <si>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</si>
  <si>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</si>
  <si>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</si>
  <si>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</si>
  <si>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</si>
  <si>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</si>
  <si>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</si>
  <si>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</si>
  <si>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</si>
  <si>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</si>
  <si>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</si>
  <si>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</si>
  <si>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</si>
  <si>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</si>
  <si>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</si>
  <si>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</si>
  <si>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</si>
  <si>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</si>
  <si>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</si>
  <si>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</si>
  <si>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</si>
  <si>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</si>
  <si>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</si>
  <si>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</si>
  <si>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</si>
  <si>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</si>
  <si>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</si>
  <si>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</si>
  <si>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</si>
  <si>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</si>
  <si>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</si>
  <si>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</si>
  <si>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</si>
  <si>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</si>
  <si>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</si>
  <si>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</si>
  <si>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</si>
  <si>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</si>
  <si>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</si>
  <si>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</si>
  <si>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</si>
  <si>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</si>
  <si>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</si>
  <si>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</si>
  <si>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</si>
  <si>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</si>
  <si>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</si>
  <si>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</si>
  <si>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</si>
  <si>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</si>
  <si>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</si>
  <si>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</si>
  <si>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</si>
  <si>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</si>
  <si>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</si>
  <si>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</si>
  <si>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</si>
  <si>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</si>
  <si>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</si>
  <si>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</si>
  <si>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</si>
  <si>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</si>
  <si>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</si>
  <si>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</si>
  <si>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</si>
  <si>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</si>
  <si>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</si>
  <si>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</si>
  <si>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</si>
  <si>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</si>
  <si>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</si>
  <si>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</si>
  <si>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</si>
  <si>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</si>
  <si>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</si>
  <si>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</si>
  <si>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</si>
  <si>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</si>
  <si>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</si>
  <si>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</si>
  <si>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</si>
  <si>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</si>
  <si>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</si>
  <si>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</si>
  <si>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</si>
  <si>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</si>
  <si>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</si>
  <si>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</si>
  <si>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</si>
  <si>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</si>
  <si>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</si>
  <si>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</si>
  <si>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</si>
  <si>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</si>
  <si>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</si>
  <si>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</si>
  <si>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</si>
  <si>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</si>
  <si>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</si>
  <si>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</si>
  <si>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</si>
  <si>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</si>
  <si>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</si>
  <si>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</si>
  <si>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</si>
  <si>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</si>
  <si>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</si>
  <si>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</si>
  <si>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</si>
  <si>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</si>
  <si>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</si>
  <si>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</si>
  <si>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</si>
  <si>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</si>
  <si>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</si>
  <si>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</si>
  <si>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</si>
  <si>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</si>
  <si>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</si>
  <si>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</si>
  <si>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</si>
  <si>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</si>
  <si>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</si>
  <si>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</si>
  <si>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</si>
  <si>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</si>
  <si>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</si>
  <si>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</si>
  <si>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</si>
  <si>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</si>
  <si>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</si>
  <si>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</si>
  <si>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</si>
  <si>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</si>
  <si>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</si>
  <si>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</si>
  <si>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</si>
  <si>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</si>
  <si>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</si>
  <si>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</si>
  <si>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</si>
  <si>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</si>
  <si>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</si>
  <si>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</si>
  <si>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</si>
  <si>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</si>
  <si>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</si>
  <si>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</si>
  <si>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</si>
  <si>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</si>
  <si>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</si>
  <si>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</si>
  <si>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</si>
  <si>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</si>
  <si>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</si>
  <si>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</si>
  <si>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</si>
  <si>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</si>
  <si>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</si>
  <si>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</si>
  <si>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</si>
  <si>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</si>
  <si>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</si>
  <si>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</si>
  <si>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</si>
  <si>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</si>
  <si>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</si>
  <si>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</si>
  <si>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</si>
  <si>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</si>
  <si>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</si>
  <si>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</si>
  <si>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</si>
  <si>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</si>
  <si>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</si>
  <si>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</si>
  <si>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</si>
  <si>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</si>
  <si>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</si>
  <si>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</si>
  <si>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</si>
  <si>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</si>
  <si>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</si>
  <si>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</si>
  <si>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</si>
  <si>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</si>
  <si>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</si>
  <si>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</si>
  <si>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</si>
  <si>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</si>
  <si>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</si>
  <si>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</si>
  <si>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</si>
  <si>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</si>
  <si>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</si>
  <si>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</si>
  <si>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</si>
  <si>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</si>
  <si>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</si>
  <si>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</si>
  <si>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</si>
  <si>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</si>
  <si>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</si>
  <si>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</si>
  <si>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</si>
  <si>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</si>
  <si>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</si>
  <si>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</si>
  <si>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</si>
  <si>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</si>
  <si>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</si>
  <si>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</si>
  <si>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</si>
  <si>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</si>
  <si>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</si>
  <si>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</si>
  <si>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</si>
  <si>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</si>
  <si>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</si>
  <si>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</si>
  <si>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</si>
  <si>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</si>
  <si>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</si>
  <si>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</si>
  <si>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</si>
  <si>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</si>
  <si>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</si>
  <si>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</si>
  <si>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</si>
  <si>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</si>
  <si>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</si>
  <si>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</si>
  <si>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</si>
  <si>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</si>
  <si>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</si>
  <si>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</si>
  <si>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</si>
  <si>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</si>
  <si>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</si>
  <si>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</si>
  <si>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</si>
  <si>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</si>
  <si>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</si>
  <si>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</si>
  <si>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</si>
  <si>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</si>
  <si>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</si>
  <si>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</si>
  <si>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</si>
  <si>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</si>
  <si>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</si>
  <si>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</si>
  <si>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</si>
  <si>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</si>
  <si>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</si>
  <si>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</si>
  <si>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</si>
  <si>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</si>
  <si>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</si>
  <si>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</si>
  <si>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</si>
  <si>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</si>
  <si>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</si>
  <si>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</si>
  <si>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</si>
  <si>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</si>
  <si>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</si>
  <si>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</si>
  <si>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</si>
  <si>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</si>
  <si>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</si>
  <si>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</si>
  <si>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</si>
  <si>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</si>
  <si>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</si>
  <si>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</si>
  <si>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</si>
  <si>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</si>
  <si>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</si>
  <si>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</si>
  <si>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</si>
  <si>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</si>
  <si>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</si>
  <si>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</si>
  <si>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</si>
  <si>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</si>
  <si>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</si>
  <si>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</si>
  <si>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</si>
  <si>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</si>
  <si>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</si>
  <si>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</si>
  <si>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</si>
  <si>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</si>
  <si>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</si>
  <si>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</si>
  <si>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</si>
  <si>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</si>
  <si>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</si>
  <si>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</si>
  <si>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</si>
  <si>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</si>
  <si>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</si>
  <si>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</si>
  <si>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</si>
  <si>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</si>
  <si>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</si>
  <si>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</si>
  <si>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</si>
  <si>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</si>
  <si>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</si>
  <si>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</si>
  <si>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</si>
  <si>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</si>
  <si>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</si>
  <si>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</si>
  <si>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</si>
  <si>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</si>
  <si>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</si>
  <si>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</si>
  <si>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</si>
  <si>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</si>
  <si>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</si>
  <si>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</si>
  <si>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</si>
  <si>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</si>
  <si>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</si>
  <si>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</si>
  <si>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</si>
  <si>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</si>
  <si>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</si>
  <si>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</si>
  <si>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</si>
  <si>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</si>
  <si>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</si>
  <si>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</si>
  <si>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</si>
  <si>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</si>
  <si>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</si>
  <si>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</si>
  <si>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</si>
  <si>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</si>
  <si>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</si>
  <si>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</si>
  <si>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</si>
  <si>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</si>
  <si>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</si>
  <si>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</si>
  <si>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</si>
  <si>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</si>
  <si>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</si>
  <si>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</si>
  <si>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</si>
  <si>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</si>
  <si>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</si>
  <si>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</si>
  <si>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</si>
  <si>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</si>
  <si>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</si>
  <si>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</si>
  <si>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</si>
  <si>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</si>
  <si>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</si>
  <si>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</si>
  <si>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</si>
  <si>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</si>
  <si>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</si>
  <si>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</si>
  <si>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</si>
  <si>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</si>
  <si>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</si>
  <si>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</si>
  <si>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</si>
  <si>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</si>
  <si>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</si>
  <si>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</si>
  <si>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</si>
  <si>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</si>
  <si>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</si>
  <si>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</si>
  <si>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</si>
  <si>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</si>
  <si>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</si>
  <si>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</si>
  <si>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</si>
  <si>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</si>
  <si>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</si>
  <si>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</si>
  <si>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</si>
  <si>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</si>
  <si>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</si>
  <si>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</si>
  <si>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</si>
  <si>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</si>
  <si>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</si>
  <si>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</si>
  <si>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</si>
  <si>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</si>
  <si>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</si>
  <si>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</si>
  <si>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</si>
  <si>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</si>
  <si>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</si>
  <si>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</si>
  <si>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</si>
  <si>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</si>
  <si>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</si>
  <si>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</si>
  <si>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</si>
  <si>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</si>
  <si>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</si>
  <si>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</si>
  <si>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</si>
  <si>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</si>
  <si>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</si>
  <si>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</si>
  <si>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</si>
  <si>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</si>
  <si>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</si>
  <si>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</si>
  <si>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</si>
  <si>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</si>
  <si>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</si>
  <si>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</si>
  <si>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</si>
  <si>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</si>
  <si>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</si>
  <si>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</si>
  <si>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</si>
  <si>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</si>
  <si>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</si>
  <si>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</si>
  <si>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</si>
  <si>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</si>
  <si>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</si>
  <si>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</si>
  <si>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</si>
  <si>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</si>
  <si>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</si>
  <si>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</si>
  <si>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</si>
  <si>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</si>
  <si>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</si>
  <si>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</si>
  <si>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</si>
  <si>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</si>
  <si>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</si>
  <si>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</si>
  <si>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</si>
  <si>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</si>
  <si>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</si>
  <si>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</si>
  <si>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</si>
  <si>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</si>
  <si>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</si>
  <si>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</si>
  <si>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</si>
  <si>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</si>
  <si>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</si>
  <si>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</si>
  <si>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</si>
  <si>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</si>
  <si>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</si>
  <si>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</si>
  <si>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</si>
  <si>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</si>
  <si>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</si>
  <si>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</si>
  <si>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</si>
  <si>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</si>
  <si>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</si>
  <si>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</si>
  <si>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</si>
  <si>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</si>
  <si>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</si>
  <si>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</si>
  <si>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</si>
  <si>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</si>
  <si>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</si>
  <si>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</si>
  <si>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</si>
  <si>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</si>
  <si>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</si>
  <si>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</si>
  <si>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</si>
  <si>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</si>
  <si>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</si>
  <si>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</si>
  <si>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</si>
  <si>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</si>
  <si>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</si>
  <si>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</si>
  <si>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</si>
  <si>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</si>
  <si>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</si>
  <si>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</si>
  <si>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</si>
  <si>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</si>
  <si>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</si>
  <si>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</si>
  <si>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</si>
  <si>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</si>
  <si>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</si>
  <si>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</si>
  <si>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</si>
  <si>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</si>
  <si>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</si>
  <si>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</si>
  <si>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</si>
  <si>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</si>
  <si>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</si>
  <si>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</si>
  <si>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</si>
  <si>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</si>
  <si>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</si>
  <si>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</si>
  <si>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</si>
  <si>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</si>
  <si>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</si>
  <si>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</si>
  <si>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</si>
  <si>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</si>
  <si>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</si>
  <si>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</si>
  <si>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</si>
  <si>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</si>
  <si>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</si>
  <si>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</si>
  <si>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</si>
  <si>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</si>
  <si>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</si>
  <si>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</si>
  <si>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</si>
  <si>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</si>
  <si>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</si>
  <si>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</si>
  <si>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</si>
  <si>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</si>
  <si>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</si>
  <si>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</si>
  <si>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</si>
  <si>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</si>
  <si>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</si>
  <si>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</si>
  <si>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</si>
  <si>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</si>
  <si>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</si>
  <si>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</si>
  <si>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</si>
  <si>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</si>
  <si>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</si>
  <si>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</si>
  <si>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</si>
  <si>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</si>
  <si>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</si>
  <si>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</si>
  <si>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</si>
  <si>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</si>
  <si>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</si>
  <si>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</si>
  <si>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</si>
  <si>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</si>
  <si>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</si>
  <si>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</si>
  <si>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</si>
  <si>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</si>
  <si>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</si>
  <si>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</si>
  <si>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</si>
  <si>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</si>
  <si>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</si>
  <si>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</si>
  <si>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</si>
  <si>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</si>
  <si>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</si>
  <si>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</si>
  <si>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</si>
  <si>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</si>
  <si>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</si>
  <si>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</si>
  <si>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</si>
  <si>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</si>
  <si>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</si>
  <si>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</si>
  <si>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</si>
  <si>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</si>
  <si>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</si>
  <si>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</si>
  <si>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</si>
  <si>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</si>
  <si>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</si>
  <si>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</si>
  <si>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</si>
  <si>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</si>
  <si>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</si>
  <si>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</si>
  <si>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</si>
  <si>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</si>
  <si>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</si>
  <si>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</si>
  <si>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</si>
  <si>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</si>
  <si>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</si>
  <si>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</si>
  <si>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</si>
  <si>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</si>
  <si>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</si>
  <si>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</si>
  <si>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</si>
  <si>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</si>
  <si>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</si>
  <si>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</si>
  <si>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</si>
  <si>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</si>
  <si>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</si>
  <si>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</si>
  <si>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</si>
  <si>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</si>
  <si>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</si>
  <si>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</si>
  <si>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</si>
  <si>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</si>
  <si>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</si>
  <si>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</si>
  <si>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</si>
  <si>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</si>
  <si>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</si>
  <si>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</si>
  <si>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</si>
  <si>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</si>
  <si>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</si>
  <si>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</si>
  <si>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</si>
  <si>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</si>
  <si>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</si>
  <si>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</si>
  <si>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</si>
  <si>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</si>
  <si>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</si>
  <si>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</si>
  <si>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</si>
  <si>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</si>
  <si>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</si>
  <si>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</si>
  <si>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</si>
  <si>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</si>
  <si>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</si>
  <si>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</si>
  <si>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</si>
  <si>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</si>
  <si>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</si>
  <si>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</si>
  <si>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</si>
  <si>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</si>
  <si>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</si>
  <si>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</si>
  <si>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</si>
  <si>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</si>
  <si>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</si>
  <si>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</si>
  <si>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</si>
  <si>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</si>
  <si>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</si>
  <si>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</si>
  <si>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</si>
  <si>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</si>
  <si>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</si>
  <si>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</si>
  <si>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</si>
  <si>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</si>
  <si>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</si>
  <si>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</si>
  <si>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</si>
  <si>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</si>
  <si>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</si>
  <si>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</si>
  <si>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</si>
  <si>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</si>
  <si>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</si>
  <si>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</si>
  <si>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</si>
  <si>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</si>
  <si>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</si>
  <si>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</si>
  <si>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</si>
  <si>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</si>
  <si>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</si>
  <si>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</si>
  <si>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</si>
  <si>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</si>
  <si>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</si>
  <si>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</si>
  <si>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</si>
  <si>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</si>
  <si>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</si>
  <si>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</si>
  <si>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</si>
  <si>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</si>
  <si>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</si>
  <si>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</si>
  <si>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</si>
  <si>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</si>
  <si>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</si>
  <si>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</si>
  <si>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</si>
  <si>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</si>
  <si>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</si>
  <si>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</si>
  <si>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</si>
  <si>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</si>
  <si>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</si>
  <si>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</si>
  <si>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</si>
  <si>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</si>
  <si>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</si>
  <si>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</si>
  <si>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</si>
  <si>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</si>
  <si>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</si>
  <si>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</si>
  <si>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</si>
  <si>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</si>
  <si>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</si>
  <si>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</si>
  <si>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</si>
  <si>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</si>
  <si>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</si>
  <si>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</si>
  <si>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</si>
  <si>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</si>
  <si>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</si>
  <si>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</si>
  <si>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</si>
  <si>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</si>
  <si>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</si>
  <si>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</si>
  <si>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</si>
  <si>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</si>
  <si>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</si>
  <si>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</si>
  <si>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</si>
  <si>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</si>
  <si>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</si>
  <si>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</si>
  <si>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</si>
  <si>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</si>
  <si>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</si>
  <si>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</si>
  <si>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</si>
  <si>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</si>
  <si>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</si>
  <si>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</si>
  <si>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</si>
  <si>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</si>
  <si>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</si>
  <si>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</si>
  <si>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</si>
  <si>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</si>
  <si>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</si>
  <si>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</si>
  <si>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</si>
  <si>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</si>
  <si>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</si>
  <si>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</si>
  <si>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</si>
  <si>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</si>
  <si>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</si>
  <si>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</si>
  <si>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</si>
  <si>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</si>
  <si>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</si>
  <si>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</si>
  <si>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</si>
  <si>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</si>
  <si>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</si>
  <si>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</si>
  <si>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</si>
  <si>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</si>
  <si>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</si>
  <si>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</si>
  <si>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</si>
  <si>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</si>
  <si>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</si>
  <si>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</si>
  <si>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</si>
  <si>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</si>
  <si>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</si>
  <si>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</si>
  <si>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</si>
  <si>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</si>
  <si>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</si>
  <si>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</si>
  <si>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</si>
  <si>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</si>
  <si>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</si>
  <si>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</si>
  <si>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</si>
  <si>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</si>
  <si>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</si>
  <si>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</si>
  <si>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</si>
  <si>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</si>
  <si>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</si>
  <si>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</si>
  <si>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</si>
  <si>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</si>
  <si>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</si>
  <si>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</si>
  <si>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</si>
  <si>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</si>
  <si>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</si>
  <si>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</si>
  <si>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</si>
  <si>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</si>
  <si>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</si>
  <si>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</si>
  <si>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</si>
  <si>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</si>
  <si>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</si>
  <si>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</si>
  <si>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</si>
  <si>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</si>
  <si>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</si>
  <si>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</si>
  <si>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</si>
  <si>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</si>
  <si>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</si>
  <si>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</si>
  <si>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</si>
  <si>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</si>
  <si>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</si>
  <si>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</si>
  <si>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</si>
  <si>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</si>
  <si>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</si>
  <si>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</si>
  <si>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</si>
  <si>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</si>
  <si>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</si>
  <si>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</si>
  <si>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</si>
  <si>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</si>
  <si>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</si>
  <si>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</si>
  <si>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</si>
  <si>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</si>
  <si>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</si>
  <si>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</si>
  <si>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</si>
  <si>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</si>
  <si>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</si>
  <si>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</si>
  <si>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</si>
  <si>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</si>
  <si>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</si>
  <si>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</si>
  <si>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</si>
  <si>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</si>
  <si>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</si>
  <si>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</si>
  <si>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</si>
  <si>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</si>
  <si>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</si>
  <si>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</si>
  <si>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</si>
  <si>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</si>
  <si>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</si>
  <si>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</si>
  <si>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</si>
  <si>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</si>
  <si>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</si>
  <si>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</si>
  <si>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</si>
  <si>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</si>
  <si>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</si>
  <si>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</si>
  <si>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</si>
  <si>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</si>
  <si>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</si>
  <si>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</si>
  <si>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</si>
  <si>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</si>
  <si>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</si>
  <si>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</si>
  <si>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</si>
  <si>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</si>
  <si>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</si>
  <si>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</si>
  <si>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</si>
  <si>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</si>
  <si>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</si>
  <si>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</si>
  <si>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</si>
  <si>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</si>
  <si>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</si>
  <si>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</si>
  <si>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</si>
  <si>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</si>
  <si>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</si>
  <si>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</si>
  <si>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</si>
  <si>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</si>
  <si>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</si>
  <si>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</si>
  <si>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</si>
  <si>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</si>
  <si>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</si>
  <si>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</si>
  <si>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</si>
  <si>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</si>
  <si>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</si>
  <si>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</si>
  <si>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</si>
  <si>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</si>
  <si>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</si>
  <si>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</si>
  <si>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</si>
  <si>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</si>
  <si>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</si>
  <si>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</si>
  <si>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</si>
  <si>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</si>
  <si>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</si>
  <si>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</si>
  <si>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</si>
  <si>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</si>
  <si>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</si>
  <si>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</si>
  <si>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</si>
  <si>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</si>
  <si>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</si>
  <si>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</si>
  <si>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</si>
  <si>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</si>
  <si>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</si>
  <si>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</si>
  <si>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</si>
  <si>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</si>
  <si>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</si>
  <si>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</si>
  <si>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</si>
  <si>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</si>
  <si>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</si>
  <si>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</si>
  <si>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</si>
  <si>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</si>
  <si>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</si>
  <si>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</si>
  <si>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</si>
  <si>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</si>
  <si>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</si>
  <si>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</si>
  <si>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</si>
  <si>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</si>
  <si>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</si>
  <si>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</si>
  <si>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</si>
  <si>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</si>
  <si>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</si>
  <si>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</si>
  <si>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</si>
  <si>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</si>
  <si>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</si>
  <si>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</si>
  <si>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</si>
  <si>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</si>
  <si>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</si>
  <si>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</si>
  <si>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</si>
  <si>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</si>
  <si>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</si>
  <si>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</si>
  <si>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</si>
  <si>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</si>
  <si>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</si>
  <si>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</si>
  <si>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</si>
  <si>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</si>
  <si>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</si>
  <si>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</si>
  <si>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</si>
  <si>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</si>
  <si>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</si>
  <si>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</si>
  <si>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</si>
  <si>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</si>
  <si>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</si>
  <si>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</si>
  <si>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</si>
  <si>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</si>
  <si>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</si>
  <si>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</si>
  <si>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</si>
  <si>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</si>
  <si>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</si>
  <si>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</si>
  <si>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</si>
  <si>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</si>
  <si>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</si>
  <si>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</si>
  <si>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</si>
  <si>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</si>
  <si>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</si>
  <si>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</si>
  <si>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</si>
  <si>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</si>
  <si>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</si>
  <si>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</si>
  <si>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</si>
  <si>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</si>
  <si>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</si>
  <si>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</si>
  <si>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</si>
  <si>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</si>
  <si>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</si>
  <si>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</si>
  <si>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</si>
  <si>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</si>
  <si>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</si>
  <si>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</si>
  <si>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</si>
  <si>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</si>
  <si>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</si>
  <si>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</si>
  <si>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</si>
  <si>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</si>
  <si>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</si>
  <si>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</si>
  <si>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</si>
  <si>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</si>
  <si>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</si>
  <si>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</si>
  <si>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</si>
  <si>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</si>
  <si>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</si>
  <si>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</si>
  <si>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</si>
  <si>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</si>
  <si>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</si>
  <si>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</si>
  <si>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</si>
  <si>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</si>
  <si>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</si>
  <si>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</si>
  <si>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</si>
  <si>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</si>
  <si>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</si>
  <si>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</si>
  <si>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</si>
  <si>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</si>
  <si>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</si>
  <si>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</si>
  <si>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</si>
  <si>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</si>
  <si>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</si>
  <si>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</si>
  <si>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</si>
  <si>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</si>
  <si>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</si>
  <si>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</si>
  <si>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</si>
  <si>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</si>
  <si>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</si>
  <si>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</si>
  <si>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</si>
  <si>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</si>
  <si>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</si>
  <si>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</si>
  <si>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</si>
  <si>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</si>
  <si>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</si>
  <si>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</si>
  <si>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</si>
  <si>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</si>
  <si>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</si>
  <si>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</si>
  <si>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</si>
  <si>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</si>
  <si>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</si>
  <si>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</si>
  <si>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</si>
  <si>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</si>
  <si>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</si>
  <si>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</si>
  <si>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</si>
  <si>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</si>
  <si>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</si>
  <si>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</si>
  <si>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</si>
  <si>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</si>
  <si>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</si>
  <si>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</si>
  <si>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</si>
  <si>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</si>
  <si>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</si>
  <si>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</si>
  <si>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</si>
  <si>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</si>
  <si>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</si>
  <si>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</si>
  <si>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</si>
  <si>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</si>
  <si>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</si>
  <si>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</si>
  <si>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</si>
  <si>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</si>
  <si>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</si>
  <si>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</si>
  <si>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</si>
  <si>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</si>
  <si>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</si>
  <si>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</si>
  <si>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</si>
  <si>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</si>
  <si>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</si>
  <si>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</si>
  <si>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</si>
  <si>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</si>
  <si>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</si>
  <si>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</si>
  <si>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</si>
  <si>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</si>
  <si>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</si>
  <si>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</si>
  <si>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</si>
  <si>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</si>
  <si>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</si>
  <si>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</si>
  <si>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</si>
  <si>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</si>
  <si>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</si>
  <si>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</si>
  <si>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</si>
  <si>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</si>
  <si>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</si>
  <si>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</si>
  <si>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</si>
  <si>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</si>
  <si>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</si>
  <si>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</si>
  <si>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</si>
  <si>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</si>
  <si>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</si>
  <si>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</si>
  <si>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</si>
  <si>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</si>
  <si>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</si>
  <si>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</si>
  <si>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</si>
  <si>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</si>
  <si>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</si>
  <si>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</si>
  <si>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</si>
  <si>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</si>
  <si>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</si>
  <si>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</si>
  <si>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</si>
  <si>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</si>
  <si>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</si>
  <si>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</si>
  <si>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</si>
  <si>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</si>
  <si>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</si>
  <si>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</si>
  <si>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</si>
  <si>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</si>
  <si>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</si>
  <si>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</si>
  <si>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</si>
  <si>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</si>
  <si>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</si>
  <si>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</si>
  <si>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</si>
  <si>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</si>
  <si>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</si>
  <si>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</si>
  <si>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</si>
  <si>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</si>
  <si>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</si>
  <si>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</si>
  <si>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</si>
  <si>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</si>
  <si>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</si>
  <si>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</si>
  <si>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</si>
  <si>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</si>
  <si>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</si>
  <si>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</si>
  <si>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</si>
  <si>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</si>
  <si>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</si>
  <si>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</si>
  <si>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</si>
  <si>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</si>
  <si>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</si>
  <si>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</si>
  <si>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</si>
  <si>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</si>
  <si>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</si>
  <si>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</si>
  <si>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</si>
  <si>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</si>
  <si>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</si>
  <si>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</si>
  <si>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</si>
  <si>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</si>
  <si>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</si>
  <si>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</si>
  <si>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</si>
  <si>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</si>
  <si>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</si>
  <si>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</si>
  <si>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</si>
  <si>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</si>
  <si>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</si>
  <si>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</si>
  <si>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</si>
  <si>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</si>
  <si>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</si>
  <si>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</si>
  <si>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</si>
  <si>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</si>
  <si>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</si>
  <si>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</si>
  <si>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</si>
  <si>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</si>
  <si>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</si>
  <si>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</si>
  <si>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</si>
  <si>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</si>
  <si>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</si>
  <si>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</si>
  <si>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</si>
  <si>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</si>
  <si>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</si>
  <si>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</si>
  <si>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</si>
  <si>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</si>
  <si>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</si>
  <si>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</si>
  <si>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</si>
  <si>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</si>
  <si>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</si>
  <si>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</si>
  <si>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</si>
  <si>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</si>
  <si>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</si>
  <si>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</si>
  <si>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</si>
  <si>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</si>
  <si>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</si>
  <si>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</si>
  <si>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</si>
  <si>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</si>
  <si>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</si>
  <si>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</si>
  <si>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</si>
  <si>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</si>
  <si>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</si>
  <si>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</si>
  <si>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</si>
  <si>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</si>
  <si>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</si>
  <si>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</si>
  <si>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</si>
  <si>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</si>
  <si>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</si>
  <si>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</si>
  <si>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</si>
  <si>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</si>
  <si>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</si>
  <si>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</si>
  <si>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</si>
  <si>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</si>
  <si>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</si>
  <si>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</si>
  <si>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</si>
  <si>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</si>
  <si>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</si>
  <si>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</si>
  <si>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</si>
  <si>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</si>
  <si>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</si>
  <si>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</si>
  <si>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</si>
  <si>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</si>
  <si>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</si>
  <si>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</si>
  <si>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</si>
  <si>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</si>
  <si>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</si>
  <si>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</si>
  <si>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</si>
  <si>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</si>
  <si>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</si>
  <si>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</si>
  <si>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</si>
  <si>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</si>
  <si>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</si>
  <si>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</si>
  <si>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</si>
  <si>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</si>
  <si>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</si>
  <si>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</si>
  <si>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</si>
  <si>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</si>
  <si>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</si>
  <si>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</si>
  <si>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</si>
  <si>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</si>
  <si>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</si>
  <si>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</si>
  <si>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</si>
  <si>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</si>
  <si>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</si>
  <si>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</si>
  <si>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</si>
  <si>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</si>
  <si>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</si>
  <si>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</si>
  <si>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</si>
  <si>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</si>
  <si>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</si>
  <si>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</si>
  <si>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</si>
  <si>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</si>
  <si>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</si>
  <si>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</si>
  <si>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</si>
  <si>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</si>
  <si>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</si>
  <si>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</si>
  <si>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</si>
  <si>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</si>
  <si>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</si>
  <si>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</si>
  <si>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</si>
  <si>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</si>
  <si>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</si>
  <si>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</si>
  <si>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</si>
  <si>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</si>
  <si>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</si>
  <si>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</si>
  <si>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</si>
  <si>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</si>
  <si>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</si>
  <si>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</si>
  <si>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</si>
  <si>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</si>
  <si>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</si>
  <si>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</si>
  <si>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</si>
  <si>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</si>
  <si>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</si>
  <si>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</si>
  <si>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</si>
  <si>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</si>
  <si>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</si>
  <si>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</si>
  <si>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</si>
  <si>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</si>
  <si>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</si>
  <si>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</si>
  <si>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</si>
  <si>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</si>
  <si>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</si>
  <si>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</si>
  <si>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</si>
  <si>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</si>
  <si>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</si>
  <si>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</si>
  <si>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</si>
  <si>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</si>
  <si>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</si>
  <si>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</si>
  <si>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</si>
  <si>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</si>
  <si>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</si>
  <si>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</si>
  <si>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</si>
  <si>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</si>
  <si>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</si>
  <si>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</si>
  <si>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</si>
  <si>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</si>
  <si>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</si>
  <si>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</si>
  <si>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</si>
  <si>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</si>
  <si>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</si>
  <si>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</si>
  <si>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</si>
  <si>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</si>
  <si>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</si>
  <si>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</si>
  <si>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</si>
  <si>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</si>
  <si>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</si>
  <si>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</si>
  <si>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</si>
  <si>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</si>
  <si>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</si>
  <si>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</si>
  <si>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</si>
  <si>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</si>
  <si>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</si>
  <si>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</si>
  <si>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</si>
  <si>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</si>
  <si>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</si>
  <si>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</si>
  <si>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</si>
  <si>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</si>
  <si>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</si>
  <si>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</si>
  <si>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</si>
  <si>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</si>
  <si>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</si>
  <si>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</si>
  <si>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</si>
  <si>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</si>
  <si>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</si>
  <si>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</si>
  <si>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</si>
  <si>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</si>
  <si>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</si>
  <si>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</si>
  <si>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</si>
  <si>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</si>
  <si>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</si>
  <si>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</si>
  <si>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</si>
  <si>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</si>
  <si>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</si>
  <si>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</si>
  <si>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</si>
  <si>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</si>
  <si>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</si>
  <si>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</si>
  <si>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</si>
  <si>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</si>
  <si>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</si>
  <si>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</si>
  <si>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</si>
  <si>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</si>
  <si>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</si>
  <si>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</si>
  <si>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</si>
  <si>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</si>
  <si>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</si>
  <si>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</si>
  <si>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</si>
  <si>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</si>
  <si>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</si>
  <si>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</si>
  <si>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</si>
  <si>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</si>
  <si>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</si>
  <si>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</si>
  <si>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</si>
  <si>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</si>
  <si>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</si>
  <si>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</si>
  <si>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</si>
  <si>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</si>
  <si>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</si>
  <si>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</si>
  <si>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</si>
  <si>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</si>
  <si>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</si>
  <si>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</si>
  <si>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</si>
  <si>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</si>
  <si>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</si>
  <si>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</si>
  <si>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</si>
  <si>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</si>
  <si>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</si>
  <si>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</si>
  <si>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</si>
  <si>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</si>
  <si>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</si>
  <si>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</si>
  <si>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</si>
  <si>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</si>
  <si>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</si>
  <si>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</si>
  <si>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</si>
  <si>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</si>
  <si>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</si>
  <si>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</si>
  <si>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</si>
  <si>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</si>
  <si>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</si>
  <si>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</si>
  <si>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</si>
  <si>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</si>
  <si>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</si>
  <si>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</si>
  <si>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</si>
  <si>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</si>
  <si>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</si>
  <si>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</si>
  <si>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</si>
  <si>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</si>
  <si>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</si>
  <si>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</si>
  <si>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</si>
  <si>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</si>
  <si>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</si>
  <si>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</si>
  <si>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</si>
  <si>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</si>
  <si>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</si>
  <si>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</si>
  <si>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</si>
  <si>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</si>
  <si>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</si>
  <si>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</si>
  <si>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</si>
  <si>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</si>
  <si>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</si>
  <si>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</si>
  <si>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</si>
  <si>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</si>
  <si>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</si>
  <si>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</si>
  <si>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</si>
  <si>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</si>
  <si>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</si>
  <si>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</si>
  <si>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</si>
  <si>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</si>
  <si>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</si>
  <si>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</si>
  <si>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</si>
  <si>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</si>
  <si>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</si>
  <si>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</si>
  <si>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</si>
  <si>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</si>
  <si>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</si>
  <si>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</si>
  <si>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</si>
  <si>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</si>
  <si>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</si>
  <si>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</si>
  <si>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</si>
  <si>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</si>
  <si>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</si>
  <si>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</si>
  <si>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</si>
  <si>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</si>
  <si>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</si>
  <si>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</si>
  <si>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</si>
  <si>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</si>
  <si>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</si>
  <si>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</si>
  <si>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</si>
  <si>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</si>
  <si>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</si>
  <si>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</si>
  <si>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</si>
  <si>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</si>
  <si>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</si>
  <si>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</si>
  <si>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</si>
  <si>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</si>
  <si>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</si>
  <si>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</si>
  <si>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</si>
  <si>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</si>
  <si>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</si>
  <si>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</si>
  <si>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</si>
  <si>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</si>
  <si>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</si>
  <si>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</si>
  <si>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</si>
  <si>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</si>
  <si>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</si>
  <si>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</si>
  <si>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</si>
  <si>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</si>
  <si>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</si>
  <si>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</si>
  <si>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</si>
  <si>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</si>
  <si>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</si>
  <si>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</si>
  <si>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</si>
  <si>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</si>
  <si>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</si>
  <si>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</si>
  <si>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</si>
  <si>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</si>
  <si>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</si>
  <si>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</si>
  <si>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</si>
  <si>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</si>
  <si>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</si>
  <si>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</si>
  <si>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</si>
  <si>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</si>
  <si>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</si>
  <si>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</si>
  <si>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</si>
  <si>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</si>
  <si>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</si>
  <si>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</si>
  <si>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</si>
  <si>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</si>
  <si>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</si>
  <si>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</si>
  <si>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</si>
  <si>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</si>
  <si>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</si>
  <si>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</si>
  <si>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</si>
  <si>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</si>
  <si>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</si>
  <si>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</si>
  <si>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</si>
  <si>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</si>
  <si>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</si>
  <si>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</si>
  <si>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</si>
  <si>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</si>
  <si>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</si>
  <si>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</si>
  <si>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</si>
  <si>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</si>
  <si>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</si>
  <si>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</si>
  <si>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</si>
  <si>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</si>
  <si>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</si>
  <si>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</si>
  <si>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</si>
  <si>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</si>
  <si>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</si>
  <si>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</si>
  <si>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</si>
  <si>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</si>
  <si>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</si>
  <si>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</si>
  <si>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</si>
  <si>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</si>
  <si>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</si>
  <si>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</si>
  <si>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</si>
  <si>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</si>
  <si>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</si>
  <si>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</si>
  <si>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</si>
  <si>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</si>
  <si>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</si>
  <si>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</si>
  <si>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</si>
  <si>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</si>
  <si>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</si>
  <si>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</si>
  <si>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</si>
  <si>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</si>
  <si>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</si>
  <si>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</si>
  <si>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</si>
  <si>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</si>
  <si>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</si>
  <si>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</si>
  <si>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</si>
  <si>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</si>
  <si>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</si>
  <si>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</si>
  <si>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</si>
  <si>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</si>
  <si>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</si>
  <si>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</si>
  <si>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</si>
  <si>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</si>
  <si>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</si>
  <si>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</si>
  <si>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</si>
  <si>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</si>
  <si>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</si>
  <si>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</si>
  <si>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</si>
  <si>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</si>
  <si>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</si>
  <si>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</si>
  <si>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</si>
  <si>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</si>
  <si>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</si>
  <si>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</si>
  <si>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</si>
  <si>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</si>
  <si>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</si>
  <si>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</si>
  <si>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</si>
  <si>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</si>
  <si>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</si>
  <si>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</si>
  <si>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</si>
  <si>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</si>
  <si>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</si>
  <si>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</si>
  <si>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</si>
  <si>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</si>
  <si>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</si>
  <si>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</si>
  <si>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</si>
  <si>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</si>
  <si>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</si>
  <si>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</si>
  <si>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</si>
  <si>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</si>
  <si>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</si>
  <si>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</si>
  <si>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</si>
  <si>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</si>
  <si>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</si>
  <si>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</si>
  <si>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</si>
  <si>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</si>
  <si>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</si>
  <si>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</si>
  <si>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</si>
  <si>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</si>
  <si>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</si>
  <si>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</si>
  <si>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</si>
  <si>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</si>
  <si>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</si>
  <si>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</si>
  <si>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</si>
  <si>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</si>
  <si>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</si>
  <si>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</si>
  <si>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</si>
  <si>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</si>
  <si>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</si>
  <si>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</si>
  <si>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</si>
  <si>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</si>
  <si>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</si>
  <si>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</si>
  <si>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</si>
  <si>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</si>
  <si>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</si>
  <si>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</si>
  <si>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</si>
  <si>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</si>
  <si>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</si>
  <si>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</si>
  <si>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</si>
  <si>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</si>
  <si>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</si>
  <si>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</si>
  <si>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</si>
  <si>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</si>
  <si>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</si>
  <si>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</si>
  <si>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</si>
  <si>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</si>
  <si>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</si>
  <si>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</si>
  <si>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</si>
  <si>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</si>
  <si>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</si>
  <si>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</si>
  <si>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</si>
  <si>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</si>
  <si>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</si>
  <si>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</si>
  <si>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</si>
  <si>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</si>
  <si>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</si>
  <si>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</si>
  <si>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</si>
  <si>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</si>
  <si>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</si>
  <si>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</si>
  <si>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</si>
  <si>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</si>
  <si>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</si>
  <si>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</si>
  <si>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</si>
  <si>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</si>
  <si>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</si>
  <si>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</si>
  <si>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</si>
  <si>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</si>
  <si>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</si>
  <si>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</si>
  <si>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</si>
  <si>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</si>
  <si>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</si>
  <si>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</si>
  <si>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</si>
  <si>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</si>
  <si>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</si>
  <si>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</si>
  <si>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</si>
  <si>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</si>
  <si>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</si>
  <si>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</si>
  <si>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</si>
  <si>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</si>
  <si>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</si>
  <si>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</si>
  <si>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</si>
  <si>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</si>
  <si>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</si>
  <si>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</si>
  <si>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</si>
  <si>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</si>
  <si>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</si>
  <si>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</si>
  <si>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</si>
  <si>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</si>
  <si>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</si>
  <si>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</si>
  <si>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</si>
  <si>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</si>
  <si>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</si>
  <si>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</si>
  <si>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</si>
  <si>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</si>
  <si>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</si>
  <si>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</si>
  <si>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</si>
  <si>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</si>
  <si>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</si>
  <si>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</si>
  <si>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</si>
  <si>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</si>
  <si>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</si>
  <si>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</si>
  <si>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</si>
  <si>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</si>
  <si>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</si>
  <si>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</si>
  <si>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</si>
  <si>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</si>
  <si>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</si>
  <si>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</si>
  <si>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</si>
  <si>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</si>
  <si>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</si>
  <si>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</si>
  <si>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</si>
  <si>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</si>
  <si>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</si>
  <si>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</si>
  <si>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</si>
  <si>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</si>
  <si>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</si>
  <si>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</si>
  <si>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</si>
  <si>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</si>
  <si>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</si>
  <si>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</si>
  <si>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</si>
  <si>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</si>
  <si>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</si>
  <si>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</si>
  <si>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</si>
  <si>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</si>
  <si>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</si>
  <si>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</si>
  <si>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</si>
  <si>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</si>
  <si>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</si>
  <si>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</si>
  <si>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</si>
  <si>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</si>
  <si>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</si>
  <si>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</si>
  <si>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</si>
  <si>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</si>
  <si>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</si>
  <si>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</si>
  <si>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</si>
  <si>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</si>
  <si>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</si>
  <si>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</si>
  <si>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</si>
  <si>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</si>
  <si>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</si>
  <si>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</si>
  <si>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</si>
  <si>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</si>
  <si>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</si>
  <si>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</si>
  <si>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</si>
  <si>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</si>
  <si>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</si>
  <si>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</si>
  <si>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</si>
  <si>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</si>
  <si>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</si>
  <si>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</si>
  <si>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</si>
  <si>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</si>
  <si>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</si>
  <si>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</si>
  <si>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</si>
  <si>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</si>
  <si>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</si>
  <si>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</si>
  <si>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</si>
  <si>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</si>
  <si>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</si>
  <si>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</si>
  <si>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</si>
  <si>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</si>
  <si>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</si>
  <si>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</si>
  <si>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</si>
  <si>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</si>
  <si>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</si>
  <si>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</si>
  <si>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</si>
  <si>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</si>
  <si>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</si>
  <si>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</si>
  <si>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</si>
  <si>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</si>
  <si>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</si>
  <si>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</si>
  <si>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</si>
  <si>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</si>
  <si>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</si>
  <si>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</si>
  <si>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</si>
  <si>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</si>
  <si>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</si>
  <si>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</si>
  <si>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</si>
  <si>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</si>
  <si>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</si>
  <si>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</si>
  <si>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</si>
  <si>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</si>
  <si>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</si>
  <si>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</si>
  <si>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</si>
  <si>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</si>
  <si>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</si>
  <si>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</si>
  <si>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</si>
  <si>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</si>
  <si>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</si>
  <si>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</si>
  <si>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</si>
  <si>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</si>
  <si>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</si>
  <si>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</si>
  <si>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</si>
  <si>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</si>
  <si>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</si>
  <si>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</si>
  <si>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</si>
  <si>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</si>
  <si>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</si>
  <si>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</si>
  <si>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</si>
  <si>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</si>
  <si>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</si>
  <si>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</si>
  <si>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</si>
  <si>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</si>
  <si>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</si>
  <si>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</si>
  <si>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</si>
  <si>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</si>
  <si>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</si>
  <si>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</si>
  <si>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</si>
  <si>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</si>
  <si>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</si>
  <si>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</si>
  <si>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</si>
  <si>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</si>
  <si>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</si>
  <si>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</si>
  <si>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</si>
  <si>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</si>
  <si>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</si>
  <si>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</si>
  <si>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</si>
  <si>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</si>
  <si>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</si>
  <si>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</si>
  <si>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</si>
  <si>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</si>
  <si>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</si>
  <si>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</si>
  <si>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</si>
  <si>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</si>
  <si>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</si>
  <si>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</si>
  <si>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</si>
  <si>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</si>
  <si>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</si>
  <si>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</si>
  <si>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</si>
  <si>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</si>
  <si>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</si>
  <si>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</si>
  <si>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</si>
  <si>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</si>
  <si>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</si>
  <si>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</si>
  <si>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</si>
  <si>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</si>
  <si>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</si>
  <si>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</si>
  <si>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</si>
  <si>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</si>
  <si>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</si>
  <si>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</si>
  <si>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</si>
  <si>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</si>
  <si>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</si>
  <si>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</si>
  <si>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</si>
  <si>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</si>
  <si>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</si>
  <si>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</si>
  <si>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</si>
  <si>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</si>
  <si>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</si>
  <si>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</si>
  <si>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</si>
  <si>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</si>
  <si>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</si>
  <si>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</si>
  <si>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</si>
  <si>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</si>
  <si>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</si>
  <si>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</si>
  <si>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</si>
  <si>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</si>
  <si>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</si>
  <si>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</si>
  <si>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</si>
  <si>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</si>
  <si>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</si>
  <si>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</si>
  <si>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</si>
  <si>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</si>
  <si>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</si>
  <si>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</si>
  <si>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</si>
  <si>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</si>
  <si>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</si>
  <si>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</si>
  <si>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</si>
  <si>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</si>
  <si>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</si>
  <si>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</si>
  <si>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</si>
  <si>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</si>
  <si>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</si>
  <si>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</si>
  <si>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</si>
  <si>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</si>
  <si>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</si>
  <si>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</si>
  <si>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</si>
  <si>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</si>
  <si>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</si>
  <si>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</si>
  <si>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</si>
  <si>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</si>
  <si>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</si>
  <si>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</si>
  <si>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</si>
  <si>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</si>
  <si>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</si>
  <si>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</si>
  <si>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</si>
  <si>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</si>
  <si>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</si>
  <si>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</si>
  <si>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</si>
  <si>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</si>
  <si>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</si>
  <si>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</si>
  <si>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</si>
  <si>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</si>
  <si>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</si>
  <si>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</si>
  <si>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</si>
  <si>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</si>
  <si>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</si>
  <si>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</si>
  <si>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</si>
  <si>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</si>
  <si>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</si>
  <si>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</si>
  <si>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</si>
  <si>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</si>
  <si>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</si>
  <si>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</si>
  <si>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</si>
  <si>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</si>
  <si>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</si>
  <si>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</si>
  <si>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</si>
  <si>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</si>
  <si>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</si>
  <si>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</si>
  <si>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</si>
  <si>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</si>
  <si>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</si>
  <si>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</si>
  <si>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</si>
  <si>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</si>
  <si>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</si>
  <si>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</si>
  <si>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</si>
  <si>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</si>
  <si>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</si>
  <si>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</si>
  <si>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</si>
  <si>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</si>
  <si>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</si>
  <si>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</si>
  <si>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</si>
  <si>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</si>
  <si>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</si>
  <si>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</si>
  <si>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</si>
  <si>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</si>
  <si>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</si>
  <si>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</si>
  <si>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</si>
  <si>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</si>
  <si>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</si>
  <si>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</si>
  <si>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</si>
  <si>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</si>
  <si>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</si>
  <si>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</si>
  <si>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</si>
  <si>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</si>
  <si>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</si>
  <si>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</si>
  <si>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</si>
  <si>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</si>
  <si>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</si>
  <si>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</si>
  <si>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</si>
  <si>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</si>
  <si>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</si>
  <si>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</si>
  <si>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</si>
  <si>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</si>
  <si>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</si>
  <si>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</si>
  <si>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</si>
  <si>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</si>
  <si>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</si>
  <si>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</si>
  <si>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</si>
  <si>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</si>
  <si>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</si>
  <si>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</si>
  <si>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</si>
  <si>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</si>
  <si>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</si>
  <si>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</si>
  <si>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</si>
  <si>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</si>
  <si>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</si>
  <si>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</si>
  <si>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</si>
  <si>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</si>
  <si>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</si>
  <si>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</si>
  <si>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</si>
  <si>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</si>
  <si>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</si>
  <si>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</si>
  <si>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</si>
  <si>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</si>
  <si>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</si>
  <si>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</si>
  <si>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</si>
  <si>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</si>
  <si>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</si>
  <si>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</si>
  <si>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</si>
  <si>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</si>
  <si>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</si>
  <si>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</si>
  <si>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</si>
  <si>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</si>
  <si>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</si>
  <si>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</si>
  <si>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</si>
  <si>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</si>
  <si>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</si>
  <si>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</si>
  <si>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</si>
  <si>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</si>
  <si>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</si>
  <si>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</si>
  <si>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</si>
  <si>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</si>
  <si>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</si>
  <si>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</si>
  <si>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</si>
  <si>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</si>
  <si>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</si>
  <si>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</si>
  <si>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</si>
  <si>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</si>
  <si>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</si>
  <si>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</si>
  <si>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</si>
  <si>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</si>
  <si>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</si>
  <si>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</si>
  <si>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</si>
  <si>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</si>
  <si>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</si>
  <si>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</si>
  <si>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</si>
  <si>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</si>
  <si>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</si>
  <si>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</si>
  <si>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</si>
  <si>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</si>
  <si>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</si>
  <si>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</si>
  <si>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</si>
  <si>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</si>
  <si>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</si>
  <si>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</si>
  <si>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</si>
  <si>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</si>
  <si>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</si>
  <si>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</si>
  <si>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</si>
  <si>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</si>
  <si>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</si>
  <si>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</si>
  <si>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</si>
  <si>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</si>
  <si>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</si>
  <si>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</si>
  <si>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</si>
  <si>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</si>
  <si>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</si>
  <si>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</si>
  <si>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</si>
  <si>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</si>
  <si>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</si>
  <si>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</si>
  <si>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</si>
  <si>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</si>
  <si>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</si>
  <si>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</si>
  <si>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</si>
  <si>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</si>
  <si>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</si>
  <si>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</si>
  <si>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</si>
  <si>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</si>
  <si>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</si>
  <si>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</si>
  <si>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</si>
  <si>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</si>
  <si>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</si>
  <si>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</si>
  <si>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</si>
  <si>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</si>
  <si>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</si>
  <si>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</si>
  <si>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</si>
  <si>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</si>
  <si>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</si>
  <si>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</si>
  <si>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</si>
  <si>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</si>
  <si>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</si>
  <si>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</si>
  <si>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</si>
  <si>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</si>
  <si>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</si>
  <si>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</si>
  <si>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</si>
  <si>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</si>
  <si>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</si>
  <si>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</si>
  <si>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</si>
  <si>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</si>
  <si>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</si>
  <si>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</si>
  <si>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</si>
  <si>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</si>
  <si>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</si>
  <si>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</si>
  <si>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</si>
  <si>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</si>
  <si>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</si>
  <si>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</si>
  <si>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</si>
  <si>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</si>
  <si>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</si>
  <si>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</si>
  <si>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</si>
  <si>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</si>
  <si>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</si>
  <si>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</si>
  <si>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</si>
  <si>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</si>
  <si>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</si>
  <si>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</si>
  <si>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</si>
  <si>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</si>
  <si>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</si>
  <si>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</si>
  <si>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</si>
  <si>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</si>
  <si>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</si>
  <si>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</si>
  <si>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</si>
  <si>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</si>
  <si>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</si>
  <si>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</si>
  <si>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</si>
  <si>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</si>
  <si>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</si>
  <si>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</si>
  <si>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</si>
  <si>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</si>
  <si>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</si>
  <si>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</si>
  <si>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</si>
  <si>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</si>
  <si>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</si>
  <si>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</si>
  <si>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</si>
  <si>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</si>
  <si>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</si>
  <si>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</si>
  <si>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</si>
  <si>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</si>
  <si>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</si>
  <si>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</si>
  <si>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</si>
  <si>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</si>
  <si>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</si>
  <si>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</si>
  <si>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</si>
  <si>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</si>
  <si>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</si>
  <si>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</si>
  <si>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</si>
  <si>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</si>
  <si>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</si>
  <si>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</si>
  <si>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</si>
  <si>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</si>
  <si>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</si>
  <si>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</si>
  <si>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</si>
  <si>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</si>
  <si>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</si>
  <si>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</si>
  <si>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</si>
  <si>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</si>
  <si>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</si>
  <si>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</si>
  <si>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</si>
  <si>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</si>
  <si>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</si>
  <si>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</si>
  <si>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</si>
  <si>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</si>
  <si>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</si>
  <si>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</si>
  <si>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</si>
  <si>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</si>
  <si>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</si>
  <si>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</si>
  <si>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</si>
  <si>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</si>
  <si>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</si>
  <si>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</si>
  <si>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</si>
  <si>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</si>
  <si>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</si>
  <si>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</si>
  <si>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</si>
  <si>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</si>
  <si>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</si>
  <si>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</si>
  <si>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</si>
  <si>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</si>
  <si>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</si>
  <si>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</si>
  <si>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</si>
  <si>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</si>
  <si>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</si>
  <si>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</si>
  <si>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</si>
  <si>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</si>
  <si>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</si>
  <si>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</si>
  <si>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</si>
  <si>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</si>
  <si>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</si>
  <si>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</si>
  <si>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</si>
  <si>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</si>
  <si>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</si>
  <si>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</si>
  <si>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</si>
  <si>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</si>
  <si>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</si>
  <si>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</si>
  <si>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</si>
  <si>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</si>
  <si>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</si>
  <si>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</si>
  <si>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</si>
  <si>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</si>
  <si>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</si>
  <si>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</si>
  <si>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</si>
  <si>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</si>
  <si>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</si>
  <si>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</si>
  <si>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</si>
  <si>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</si>
  <si>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</si>
  <si>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</si>
  <si>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</si>
  <si>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</si>
  <si>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</si>
  <si>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</si>
  <si>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</si>
  <si>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</si>
  <si>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</si>
  <si>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</si>
  <si>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</si>
  <si>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</si>
  <si>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</si>
  <si>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</si>
  <si>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</si>
  <si>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</si>
  <si>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</si>
  <si>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</si>
  <si>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</si>
  <si>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</si>
  <si>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</si>
  <si>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</si>
  <si>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</si>
  <si>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</si>
  <si>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</si>
  <si>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</si>
  <si>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</si>
  <si>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</si>
  <si>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</si>
  <si>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</si>
  <si>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</si>
  <si>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</si>
  <si>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</si>
  <si>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</si>
  <si>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</si>
  <si>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</si>
  <si>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</si>
  <si>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</si>
  <si>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</si>
  <si>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</si>
  <si>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</si>
  <si>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</si>
  <si>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</si>
  <si>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</si>
  <si>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</si>
  <si>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</si>
  <si>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</si>
  <si>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</si>
  <si>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</si>
  <si>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</si>
  <si>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</si>
  <si>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</si>
  <si>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</si>
  <si>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</si>
  <si>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</si>
  <si>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</si>
  <si>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</si>
  <si>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</si>
  <si>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</si>
  <si>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</si>
  <si>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</si>
  <si>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</si>
  <si>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</si>
  <si>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</si>
  <si>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</si>
  <si>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</si>
  <si>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</si>
  <si>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</si>
  <si>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</si>
  <si>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</si>
  <si>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</si>
  <si>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</si>
  <si>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</si>
  <si>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</si>
  <si>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</si>
  <si>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</si>
  <si>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</si>
  <si>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</si>
  <si>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</si>
  <si>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</si>
  <si>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</si>
  <si>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</si>
  <si>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</si>
  <si>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</si>
  <si>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</si>
  <si>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</si>
  <si>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</si>
  <si>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</si>
  <si>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</si>
  <si>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</si>
  <si>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</si>
  <si>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</si>
  <si>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</si>
  <si>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</si>
  <si>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</si>
  <si>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</si>
  <si>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</si>
  <si>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</si>
  <si>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</si>
  <si>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</si>
  <si>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</si>
  <si>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</si>
  <si>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</si>
  <si>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</si>
  <si>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</si>
  <si>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</si>
  <si>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</si>
  <si>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</si>
  <si>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</si>
  <si>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</si>
  <si>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</si>
  <si>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</si>
  <si>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</si>
  <si>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</si>
  <si>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</si>
  <si>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</si>
  <si>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</si>
  <si>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</si>
  <si>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</si>
  <si>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</si>
  <si>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</si>
  <si>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</si>
  <si>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</si>
  <si>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</si>
  <si>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</si>
  <si>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</si>
  <si>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</si>
  <si>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</si>
  <si>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</si>
  <si>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</si>
  <si>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</si>
  <si>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</si>
  <si>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</si>
  <si>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</si>
  <si>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</si>
  <si>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</si>
  <si>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</si>
  <si>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</si>
  <si>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</si>
  <si>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</si>
  <si>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</si>
  <si>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</si>
  <si>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</si>
  <si>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</si>
  <si>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</si>
  <si>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</si>
  <si>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</si>
  <si>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</si>
  <si>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</si>
  <si>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</si>
  <si>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</si>
  <si>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</si>
  <si>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</si>
  <si>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</si>
  <si>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</si>
  <si>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</si>
  <si>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</si>
  <si>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</si>
  <si>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</si>
  <si>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</si>
  <si>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</si>
  <si>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</si>
  <si>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</si>
  <si>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</si>
  <si>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</si>
  <si>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</si>
  <si>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</si>
  <si>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</si>
  <si>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</si>
  <si>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</si>
  <si>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</si>
  <si>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</si>
  <si>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</si>
  <si>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</si>
  <si>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</si>
  <si>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</si>
  <si>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</si>
  <si>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</si>
  <si>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</si>
  <si>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</si>
  <si>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</si>
  <si>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</si>
  <si>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</si>
  <si>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</si>
  <si>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</si>
  <si>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</si>
  <si>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</si>
  <si>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</si>
  <si>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</si>
  <si>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</si>
  <si>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</si>
  <si>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</si>
  <si>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</si>
  <si>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</si>
  <si>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</si>
  <si>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</si>
  <si>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</si>
  <si>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</si>
  <si>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</si>
  <si>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</si>
  <si>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</si>
  <si>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</si>
  <si>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</si>
  <si>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</si>
  <si>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</si>
  <si>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</si>
  <si>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</si>
  <si>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</si>
  <si>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</si>
  <si>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</si>
  <si>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</si>
  <si>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</si>
  <si>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</si>
  <si>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</si>
  <si>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</si>
  <si>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</si>
  <si>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</si>
  <si>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</si>
  <si>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</si>
  <si>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</si>
  <si>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</si>
  <si>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</si>
  <si>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</si>
  <si>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</si>
  <si>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</si>
  <si>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</si>
  <si>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</si>
  <si>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</si>
  <si>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</si>
  <si>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</si>
  <si>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</si>
  <si>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</si>
  <si>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</si>
  <si>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</si>
  <si>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</si>
  <si>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</si>
  <si>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</si>
  <si>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</si>
  <si>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</si>
  <si>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</si>
  <si>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</si>
  <si>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</si>
  <si>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</si>
  <si>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</si>
  <si>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</si>
  <si>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</si>
  <si>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</si>
  <si>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</si>
  <si>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</si>
  <si>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</si>
  <si>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</si>
  <si>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</si>
  <si>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</si>
  <si>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</si>
  <si>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</si>
  <si>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</si>
  <si>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</si>
  <si>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</si>
  <si>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</si>
  <si>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</si>
  <si>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</si>
  <si>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</si>
  <si>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</si>
  <si>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</si>
  <si>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</si>
  <si>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</si>
  <si>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</si>
  <si>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</si>
  <si>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</si>
  <si>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</si>
  <si>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</si>
  <si>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</si>
  <si>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</si>
  <si>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</si>
  <si>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</si>
  <si>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</si>
  <si>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</si>
  <si>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</si>
  <si>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</si>
  <si>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</si>
  <si>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</si>
  <si>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</si>
  <si>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</si>
  <si>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</si>
  <si>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</si>
  <si>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</si>
  <si>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</si>
  <si>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</si>
  <si>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</si>
  <si>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</si>
  <si>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</si>
  <si>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</si>
  <si>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</si>
  <si>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</si>
  <si>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</si>
  <si>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</si>
  <si>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</si>
  <si>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</si>
  <si>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</si>
  <si>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</si>
  <si>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</si>
  <si>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</si>
  <si>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</si>
  <si>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</si>
  <si>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</si>
  <si>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</si>
  <si>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</si>
  <si>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</si>
  <si>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</si>
  <si>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</si>
  <si>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</si>
  <si>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</si>
  <si>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</si>
  <si>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</si>
  <si>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</si>
  <si>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</si>
  <si>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</si>
  <si>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</si>
  <si>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</si>
  <si>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</si>
  <si>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</si>
  <si>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</si>
  <si>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</si>
  <si>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</si>
  <si>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</si>
  <si>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</si>
  <si>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</si>
  <si>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</si>
  <si>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</si>
  <si>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</si>
  <si>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</si>
  <si>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</si>
  <si>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</si>
  <si>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</si>
  <si>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</si>
  <si>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</si>
  <si>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</si>
  <si>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</si>
  <si>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</si>
  <si>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</si>
  <si>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</si>
  <si>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</si>
  <si>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</si>
  <si>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</si>
  <si>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</si>
  <si>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</si>
  <si>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</si>
  <si>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</si>
  <si>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</si>
  <si>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</si>
  <si>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</si>
  <si>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</si>
  <si>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</si>
  <si>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</si>
  <si>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</si>
  <si>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</si>
  <si>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</si>
  <si>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</si>
  <si>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</si>
  <si>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</si>
  <si>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</si>
  <si>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</si>
  <si>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</si>
  <si>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</si>
  <si>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</si>
  <si>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</si>
  <si>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</si>
  <si>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</si>
  <si>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</si>
  <si>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</si>
  <si>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</si>
  <si>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</si>
  <si>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</si>
  <si>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</si>
  <si>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</si>
  <si>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</si>
  <si>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</si>
  <si>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</si>
  <si>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</si>
  <si>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</si>
  <si>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</si>
  <si>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</si>
  <si>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</si>
  <si>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</si>
  <si>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</si>
  <si>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</si>
  <si>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</si>
  <si>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</si>
  <si>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</si>
  <si>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</si>
  <si>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</si>
  <si>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</si>
  <si>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</si>
  <si>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</si>
  <si>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</si>
  <si>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</si>
  <si>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</si>
  <si>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</si>
  <si>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</si>
  <si>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</si>
  <si>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</si>
  <si>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</si>
  <si>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</si>
  <si>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</si>
  <si>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</si>
  <si>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</si>
  <si>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</si>
  <si>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</si>
  <si>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</si>
  <si>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</si>
  <si>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</si>
  <si>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</si>
  <si>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</si>
  <si>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</si>
  <si>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</si>
  <si>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</si>
  <si>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</si>
  <si>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</si>
  <si>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</si>
  <si>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</si>
  <si>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</si>
  <si>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</si>
  <si>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</si>
  <si>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</si>
  <si>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</si>
  <si>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</si>
  <si>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</si>
  <si>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</si>
  <si>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</si>
  <si>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</si>
  <si>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</si>
  <si>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</si>
  <si>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</si>
  <si>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</si>
  <si>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</si>
  <si>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</si>
  <si>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</si>
  <si>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</si>
  <si>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</si>
  <si>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</si>
  <si>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</si>
  <si>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</si>
  <si>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</si>
  <si>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</si>
  <si>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</si>
  <si>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</si>
  <si>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</si>
  <si>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</si>
  <si>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</si>
  <si>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</si>
  <si>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</si>
  <si>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</si>
  <si>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</si>
  <si>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</si>
  <si>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</si>
  <si>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</si>
  <si>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</si>
  <si>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</si>
  <si>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</si>
  <si>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</si>
  <si>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</si>
  <si>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</si>
  <si>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</si>
  <si>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</si>
  <si>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</si>
  <si>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</si>
  <si>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</si>
  <si>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</si>
  <si>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</si>
  <si>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</si>
  <si>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</si>
  <si>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</si>
  <si>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</si>
  <si>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</si>
  <si>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</si>
  <si>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</si>
  <si>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</si>
  <si>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</si>
  <si>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</si>
  <si>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</si>
  <si>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</si>
  <si>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</si>
  <si>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</si>
  <si>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</si>
  <si>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</si>
  <si>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</si>
  <si>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</si>
  <si>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</si>
  <si>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</si>
  <si>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</si>
  <si>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</si>
  <si>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</si>
  <si>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</si>
  <si>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</si>
  <si>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</si>
  <si>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</si>
  <si>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</si>
  <si>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</si>
  <si>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</si>
  <si>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</si>
  <si>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</si>
  <si>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</si>
  <si>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</si>
  <si>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</si>
  <si>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</si>
  <si>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</si>
  <si>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</si>
  <si>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</si>
  <si>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</si>
  <si>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</si>
  <si>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</si>
  <si>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</si>
  <si>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</si>
  <si>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</si>
  <si>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</si>
  <si>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</si>
  <si>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</si>
  <si>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</si>
  <si>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</si>
  <si>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</si>
  <si>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</si>
  <si>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</si>
  <si>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</si>
  <si>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</si>
  <si>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</si>
  <si>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</si>
  <si>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</si>
  <si>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</si>
  <si>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</si>
  <si>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</si>
  <si>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</si>
  <si>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</si>
  <si>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</si>
  <si>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</si>
  <si>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</si>
  <si>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</si>
  <si>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</si>
  <si>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</si>
  <si>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</si>
  <si>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</si>
  <si>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</si>
  <si>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</si>
  <si>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</si>
  <si>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</si>
  <si>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</si>
  <si>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</si>
  <si>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</si>
  <si>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</si>
  <si>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</si>
  <si>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</si>
  <si>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</si>
  <si>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</si>
  <si>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</si>
  <si>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</si>
  <si>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</si>
  <si>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</si>
  <si>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</si>
  <si>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</si>
  <si>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</si>
  <si>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</si>
  <si>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</si>
  <si>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</si>
  <si>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</si>
  <si>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</si>
  <si>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</si>
  <si>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</si>
  <si>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</si>
  <si>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</si>
  <si>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</si>
  <si>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</si>
  <si>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</si>
  <si>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</si>
  <si>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</si>
  <si>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</si>
  <si>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</si>
  <si>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</si>
  <si>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</si>
  <si>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</si>
  <si>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</si>
  <si>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</si>
  <si>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</si>
  <si>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</si>
  <si>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</si>
  <si>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</si>
  <si>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</si>
  <si>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</si>
  <si>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</si>
  <si>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</si>
  <si>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</si>
  <si>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</si>
  <si>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</si>
  <si>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</si>
  <si>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</si>
  <si>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</si>
  <si>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</si>
  <si>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</si>
  <si>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</si>
  <si>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</si>
  <si>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</si>
  <si>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</si>
  <si>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</si>
  <si>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</si>
  <si>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</si>
  <si>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</si>
  <si>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</si>
  <si>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</si>
  <si>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</si>
  <si>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</si>
  <si>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</si>
  <si>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</si>
  <si>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</si>
  <si>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</si>
  <si>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</si>
  <si>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</si>
  <si>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</si>
  <si>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</si>
  <si>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</si>
  <si>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</si>
  <si>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</si>
  <si>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</si>
  <si>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</si>
  <si>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</si>
  <si>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</si>
  <si>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</si>
  <si>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</si>
  <si>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</si>
  <si>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</si>
  <si>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</si>
  <si>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</si>
  <si>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</si>
  <si>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</si>
  <si>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</si>
  <si>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</si>
  <si>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</si>
  <si>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</si>
  <si>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</si>
  <si>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</si>
  <si>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</si>
  <si>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</si>
  <si>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</si>
  <si>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</si>
  <si>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</si>
  <si>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</si>
  <si>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</si>
  <si>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</si>
  <si>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</si>
  <si>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</si>
  <si>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</si>
  <si>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</si>
  <si>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</si>
  <si>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</si>
  <si>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</si>
  <si>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</si>
  <si>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</si>
  <si>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</si>
  <si>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</si>
  <si>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</si>
  <si>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</si>
  <si>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</si>
  <si>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</si>
  <si>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</si>
  <si>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</si>
  <si>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</si>
  <si>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</si>
  <si>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</si>
  <si>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</si>
  <si>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</si>
  <si>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</si>
  <si>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</si>
  <si>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</si>
  <si>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</si>
  <si>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</si>
  <si>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</si>
  <si>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</si>
  <si>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</si>
  <si>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</si>
  <si>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</si>
  <si>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</si>
  <si>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</si>
  <si>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</si>
  <si>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</si>
  <si>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</si>
  <si>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</si>
  <si>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</si>
  <si>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</si>
  <si>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</si>
  <si>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</si>
  <si>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</si>
  <si>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</si>
  <si>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</si>
  <si>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</si>
  <si>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</si>
  <si>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</si>
  <si>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</si>
  <si>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</si>
  <si>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</si>
  <si>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</si>
  <si>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</si>
  <si>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</si>
  <si>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</si>
  <si>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</si>
  <si>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</si>
  <si>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</si>
  <si>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</si>
  <si>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</si>
  <si>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</si>
  <si>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</si>
  <si>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</si>
  <si>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</si>
  <si>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</si>
  <si>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</si>
  <si>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</si>
  <si>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</si>
  <si>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</si>
  <si>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</si>
  <si>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</si>
  <si>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</si>
  <si>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</si>
  <si>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</si>
  <si>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</si>
  <si>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</si>
  <si>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</si>
  <si>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</si>
  <si>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</si>
  <si>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</si>
  <si>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</si>
  <si>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</si>
  <si>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</si>
  <si>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</si>
  <si>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</si>
  <si>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</si>
  <si>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</si>
  <si>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</si>
  <si>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</si>
  <si>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</si>
  <si>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</si>
  <si>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</si>
  <si>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</si>
  <si>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</si>
  <si>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</si>
  <si>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</si>
  <si>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</si>
  <si>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</si>
  <si>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</si>
  <si>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</si>
  <si>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</si>
  <si>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</si>
  <si>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</si>
  <si>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</si>
  <si>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</si>
  <si>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</si>
  <si>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</si>
  <si>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</si>
  <si>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</si>
  <si>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</si>
  <si>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</si>
  <si>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</si>
  <si>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</si>
  <si>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</si>
  <si>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</si>
  <si>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</si>
  <si>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</si>
  <si>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</si>
  <si>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</si>
  <si>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</si>
  <si>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</si>
  <si>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</si>
  <si>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</si>
  <si>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</si>
  <si>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</si>
  <si>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</si>
  <si>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</si>
  <si>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</si>
  <si>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</si>
  <si>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</si>
  <si>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</si>
  <si>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</si>
  <si>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</si>
  <si>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</si>
  <si>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</si>
  <si>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</si>
  <si>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</si>
  <si>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</si>
  <si>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</si>
  <si>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</si>
  <si>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</si>
  <si>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</si>
  <si>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</si>
  <si>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</si>
  <si>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</si>
  <si>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</si>
  <si>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</si>
  <si>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</si>
  <si>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</si>
  <si>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</si>
  <si>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</si>
  <si>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</si>
  <si>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</si>
  <si>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</si>
  <si>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</si>
  <si>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</si>
  <si>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</si>
  <si>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</si>
  <si>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</si>
  <si>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</si>
  <si>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</si>
  <si>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</si>
  <si>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</si>
  <si>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</si>
  <si>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</si>
  <si>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</si>
  <si>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</si>
  <si>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</si>
  <si>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</si>
  <si>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</si>
  <si>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</si>
  <si>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</si>
  <si>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</si>
  <si>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</si>
  <si>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</si>
  <si>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</si>
  <si>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</si>
  <si>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</si>
  <si>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</si>
  <si>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</si>
  <si>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</si>
  <si>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</si>
  <si>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</si>
  <si>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</si>
  <si>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</si>
  <si>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</si>
  <si>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</si>
  <si>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</si>
  <si>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</si>
  <si>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</si>
  <si>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</si>
  <si>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</si>
  <si>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</si>
  <si>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</si>
  <si>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</si>
  <si>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</si>
  <si>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</si>
  <si>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</si>
  <si>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</si>
  <si>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</si>
  <si>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</si>
  <si>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</si>
  <si>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</si>
  <si>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</si>
  <si>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</si>
  <si>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</si>
  <si>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</si>
  <si>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</si>
  <si>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</si>
  <si>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</si>
  <si>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</si>
  <si>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</si>
  <si>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</si>
  <si>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</si>
  <si>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</si>
  <si>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</si>
  <si>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</si>
  <si>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</si>
  <si>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</si>
  <si>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</si>
  <si>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</si>
  <si>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</si>
  <si>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</si>
  <si>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</si>
  <si>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</si>
  <si>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</si>
  <si>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</si>
  <si>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</si>
  <si>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</si>
  <si>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</si>
  <si>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</si>
  <si>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</si>
  <si>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</si>
  <si>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</si>
  <si>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</si>
  <si>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</si>
  <si>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</si>
  <si>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</si>
  <si>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</si>
  <si>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</si>
  <si>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</si>
  <si>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</si>
  <si>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</si>
  <si>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</si>
  <si>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</si>
  <si>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</si>
  <si>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</si>
  <si>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</si>
  <si>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</si>
  <si>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</si>
  <si>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</si>
  <si>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</si>
  <si>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</si>
  <si>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</si>
  <si>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</si>
  <si>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</si>
  <si>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</si>
  <si>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</si>
  <si>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</si>
  <si>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</si>
  <si>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</si>
  <si>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</si>
  <si>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</si>
  <si>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</si>
  <si>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</si>
  <si>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</si>
  <si>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</si>
  <si>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</si>
  <si>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</si>
  <si>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</si>
  <si>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</si>
  <si>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</si>
  <si>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</si>
  <si>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</si>
  <si>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</si>
  <si>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</si>
  <si>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</si>
  <si>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</si>
  <si>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</si>
  <si>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</si>
  <si>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</si>
  <si>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</si>
  <si>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</si>
  <si>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</si>
  <si>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</si>
  <si>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</si>
  <si>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</si>
  <si>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</si>
  <si>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</si>
  <si>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</si>
  <si>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</si>
  <si>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</si>
  <si>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</si>
  <si>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</si>
  <si>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</si>
  <si>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</si>
  <si>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</si>
  <si>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</si>
  <si>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</si>
  <si>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</si>
  <si>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</si>
  <si>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</si>
  <si>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</si>
  <si>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</si>
  <si>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</si>
  <si>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</si>
  <si>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</si>
  <si>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</si>
  <si>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</si>
  <si>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</si>
  <si>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</si>
  <si>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</si>
  <si>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</si>
  <si>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</si>
  <si>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</si>
  <si>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</si>
  <si>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</si>
  <si>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</si>
  <si>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</si>
  <si>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</si>
  <si>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</si>
  <si>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</si>
  <si>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</si>
  <si>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</si>
  <si>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</si>
  <si>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</si>
  <si>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</si>
  <si>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</si>
  <si>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</si>
  <si>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</si>
  <si>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</si>
  <si>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</si>
  <si>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</si>
  <si>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</si>
  <si>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</si>
  <si>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</si>
  <si>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</si>
  <si>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</si>
  <si>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</si>
  <si>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</si>
  <si>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</si>
  <si>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</si>
  <si>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</si>
  <si>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</si>
  <si>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</si>
  <si>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</si>
  <si>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</si>
  <si>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</si>
  <si>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</si>
  <si>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</si>
  <si>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</si>
  <si>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</si>
  <si>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</si>
  <si>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</si>
  <si>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</si>
  <si>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</si>
  <si>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</si>
  <si>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</si>
  <si>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</si>
  <si>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</si>
  <si>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</si>
  <si>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</si>
  <si>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</si>
  <si>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</si>
  <si>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</si>
  <si>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</si>
  <si>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</si>
  <si>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</si>
  <si>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</si>
  <si>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</si>
  <si>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</si>
  <si>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</si>
  <si>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</si>
  <si>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</si>
  <si>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</si>
  <si>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</si>
  <si>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</si>
  <si>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</si>
  <si>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</si>
  <si>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</si>
  <si>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</si>
  <si>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</si>
  <si>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</si>
  <si>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</si>
  <si>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</si>
  <si>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</si>
  <si>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</si>
  <si>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</si>
  <si>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</si>
  <si>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</si>
  <si>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</si>
  <si>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</si>
  <si>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</si>
  <si>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</si>
  <si>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</si>
  <si>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</si>
  <si>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</si>
  <si>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</si>
  <si>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</si>
  <si>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</si>
  <si>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</si>
  <si>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</si>
  <si>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</si>
  <si>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</si>
  <si>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</si>
  <si>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</si>
  <si>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</si>
  <si>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</si>
  <si>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</si>
  <si>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</si>
  <si>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</si>
  <si>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</si>
  <si>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</si>
  <si>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</si>
  <si>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</si>
  <si>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</si>
  <si>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</si>
  <si>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</si>
  <si>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</si>
  <si>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</si>
  <si>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</si>
  <si>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</si>
  <si>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</si>
  <si>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</si>
  <si>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</si>
  <si>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</si>
  <si>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</si>
  <si>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</si>
  <si>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</si>
  <si>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</si>
  <si>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</si>
  <si>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</si>
  <si>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</si>
  <si>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</si>
  <si>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</si>
  <si>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</si>
  <si>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</si>
  <si>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</si>
  <si>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</si>
  <si>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</si>
  <si>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</si>
  <si>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</si>
  <si>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</si>
  <si>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</si>
  <si>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</si>
  <si>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</si>
  <si>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</si>
  <si>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</si>
  <si>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</si>
  <si>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</si>
  <si>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</si>
  <si>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</si>
  <si>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</si>
  <si>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</si>
  <si>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</si>
  <si>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</si>
  <si>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</si>
  <si>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</si>
  <si>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</si>
  <si>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</si>
  <si>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</si>
  <si>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</si>
  <si>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</si>
  <si>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</si>
  <si>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</si>
  <si>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</si>
  <si>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</si>
  <si>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</si>
  <si>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</si>
  <si>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</si>
  <si>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</si>
  <si>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</si>
  <si>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</si>
  <si>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</si>
  <si>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</si>
  <si>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</si>
  <si>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</si>
  <si>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</si>
  <si>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</si>
  <si>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</si>
  <si>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</si>
  <si>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</si>
  <si>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</si>
  <si>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</si>
  <si>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</si>
  <si>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</si>
  <si>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</si>
  <si>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</si>
  <si>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</si>
  <si>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</si>
  <si>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</si>
  <si>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</si>
  <si>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</si>
  <si>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</si>
  <si>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</si>
  <si>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</si>
  <si>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</si>
  <si>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</si>
  <si>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</si>
  <si>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</si>
  <si>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</si>
  <si>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</si>
  <si>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</si>
  <si>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</si>
  <si>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</si>
  <si>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</si>
  <si>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</si>
  <si>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</si>
  <si>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</si>
  <si>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</si>
  <si>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</si>
  <si>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</si>
  <si>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</si>
  <si>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</si>
  <si>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</si>
  <si>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</si>
  <si>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</si>
  <si>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</si>
  <si>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</si>
  <si>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</si>
  <si>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</si>
  <si>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</si>
  <si>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</si>
  <si>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</si>
  <si>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</si>
  <si>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</si>
  <si>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</si>
  <si>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</si>
  <si>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</si>
  <si>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</si>
  <si>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</si>
  <si>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</si>
  <si>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</si>
  <si>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</si>
  <si>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</si>
  <si>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</si>
  <si>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</si>
  <si>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</si>
  <si>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</si>
  <si>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</si>
  <si>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</si>
  <si>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</si>
  <si>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</si>
  <si>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</si>
  <si>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</si>
  <si>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</si>
  <si>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</si>
  <si>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</si>
  <si>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</si>
  <si>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</si>
  <si>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</si>
  <si>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</si>
  <si>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</si>
  <si>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</si>
  <si>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</si>
  <si>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</si>
  <si>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</si>
  <si>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</si>
  <si>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</si>
  <si>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</si>
  <si>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</si>
  <si>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</si>
  <si>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</si>
  <si>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</si>
  <si>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</si>
  <si>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</si>
  <si>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</si>
  <si>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</si>
  <si>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</si>
  <si>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</si>
  <si>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</si>
  <si>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</si>
  <si>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</si>
  <si>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</si>
  <si>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</si>
  <si>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</si>
  <si>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</si>
  <si>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</si>
  <si>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</si>
  <si>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</si>
  <si>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</si>
  <si>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</si>
  <si>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</si>
  <si>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</si>
  <si>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</si>
  <si>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</si>
  <si>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</si>
  <si>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</si>
  <si>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</si>
  <si>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</si>
  <si>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</si>
  <si>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</si>
  <si>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</si>
  <si>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</si>
  <si>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</si>
  <si>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</si>
  <si>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</si>
  <si>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</si>
  <si>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</si>
  <si>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</si>
  <si>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</si>
  <si>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</si>
  <si>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</si>
  <si>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</si>
  <si>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</si>
  <si>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</si>
  <si>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</si>
  <si>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</si>
  <si>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</si>
  <si>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</si>
  <si>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</si>
  <si>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</si>
  <si>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</si>
  <si>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</si>
  <si>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</si>
  <si>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</si>
  <si>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</si>
  <si>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</si>
  <si>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</si>
  <si>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</si>
  <si>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</si>
  <si>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</si>
  <si>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</si>
  <si>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</si>
  <si>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</si>
  <si>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</si>
  <si>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</si>
  <si>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</si>
  <si>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</si>
  <si>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</si>
  <si>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</si>
  <si>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</si>
  <si>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</si>
  <si>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</si>
  <si>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</si>
  <si>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</si>
  <si>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</si>
  <si>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</si>
  <si>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</si>
  <si>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</si>
  <si>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</si>
  <si>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</si>
  <si>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</si>
  <si>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</si>
  <si>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</si>
  <si>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</si>
  <si>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</si>
  <si>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</si>
  <si>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</si>
  <si>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</si>
  <si>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</si>
  <si>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</si>
  <si>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</si>
  <si>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</si>
  <si>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</si>
  <si>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</si>
  <si>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</si>
  <si>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</si>
  <si>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</si>
  <si>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</si>
  <si>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</si>
  <si>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</si>
  <si>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</si>
  <si>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</si>
  <si>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</si>
  <si>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</si>
  <si>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</si>
  <si>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</si>
  <si>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</si>
  <si>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</si>
  <si>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</si>
  <si>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</si>
  <si>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</si>
  <si>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</si>
  <si>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</si>
  <si>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</si>
  <si>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</si>
  <si>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</si>
  <si>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</si>
  <si>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</si>
  <si>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</si>
  <si>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</si>
  <si>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</si>
  <si>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</si>
  <si>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</si>
  <si>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</si>
  <si>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</si>
  <si>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</si>
  <si>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</si>
  <si>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</si>
  <si>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</si>
  <si>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</si>
  <si>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</si>
  <si>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</si>
  <si>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</si>
  <si>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</si>
  <si>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</si>
  <si>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</si>
  <si>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</si>
  <si>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</si>
  <si>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</si>
  <si>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</si>
  <si>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</si>
  <si>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</si>
  <si>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</si>
  <si>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</si>
  <si>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</si>
  <si>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</si>
  <si>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</si>
  <si>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</si>
  <si>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</si>
  <si>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</si>
  <si>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</si>
  <si>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</si>
  <si>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</si>
  <si>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</si>
  <si>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</si>
  <si>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</si>
  <si>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</si>
  <si>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</si>
  <si>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</si>
  <si>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</si>
  <si>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</si>
  <si>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</si>
  <si>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</si>
  <si>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</si>
  <si>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</si>
  <si>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</si>
  <si>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</si>
  <si>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</si>
  <si>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</si>
  <si>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</si>
  <si>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</si>
  <si>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</si>
  <si>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</si>
  <si>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</si>
  <si>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</si>
  <si>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</si>
  <si>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</si>
  <si>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</si>
  <si>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</si>
  <si>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</si>
  <si>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</si>
  <si>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</si>
  <si>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</si>
  <si>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</si>
  <si>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</si>
  <si>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</si>
  <si>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</si>
  <si>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</si>
  <si>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</si>
  <si>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</si>
  <si>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</si>
  <si>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</si>
  <si>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</si>
  <si>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</si>
  <si>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</si>
  <si>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</si>
  <si>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</si>
  <si>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</si>
  <si>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</si>
  <si>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</si>
  <si>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</si>
  <si>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</si>
  <si>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</si>
  <si>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</si>
  <si>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</si>
  <si>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</si>
  <si>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</si>
  <si>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</si>
  <si>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</si>
  <si>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</si>
  <si>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</si>
  <si>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</si>
  <si>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</si>
  <si>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</si>
  <si>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</si>
  <si>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</si>
  <si>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</si>
  <si>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</si>
  <si>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</si>
  <si>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</si>
  <si>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</si>
  <si>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</si>
  <si>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</si>
  <si>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</si>
  <si>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</si>
  <si>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</si>
  <si>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</si>
  <si>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</si>
  <si>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</si>
  <si>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</si>
  <si>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</si>
  <si>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</si>
  <si>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</si>
  <si>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</si>
  <si>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</si>
  <si>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</si>
  <si>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</si>
  <si>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</si>
  <si>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</si>
  <si>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</si>
  <si>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</si>
  <si>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</si>
  <si>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</si>
  <si>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</si>
  <si>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</si>
  <si>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</si>
  <si>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</si>
  <si>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</si>
  <si>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</si>
  <si>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</si>
  <si>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</si>
  <si>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</si>
  <si>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</si>
  <si>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</si>
  <si>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</si>
  <si>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</si>
  <si>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</si>
  <si>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</si>
  <si>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</si>
  <si>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</si>
  <si>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</si>
  <si>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</si>
  <si>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</si>
  <si>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</si>
  <si>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</si>
  <si>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</si>
  <si>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</si>
  <si>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</si>
  <si>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</si>
  <si>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</si>
  <si>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</si>
  <si>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</si>
  <si>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</si>
  <si>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</si>
  <si>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</si>
  <si>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</si>
  <si>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</si>
  <si>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</si>
  <si>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</si>
  <si>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</si>
  <si>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</si>
  <si>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</si>
  <si>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</si>
  <si>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</si>
  <si>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</si>
  <si>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</si>
  <si>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</si>
  <si>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</si>
  <si>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</si>
  <si>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</si>
  <si>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</si>
  <si>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</si>
  <si>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</si>
  <si>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</si>
  <si>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</si>
  <si>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</si>
  <si>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</si>
  <si>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</si>
  <si>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</si>
  <si>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</si>
  <si>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</si>
  <si>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</si>
  <si>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</si>
  <si>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</si>
  <si>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</si>
  <si>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</si>
  <si>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</si>
  <si>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</si>
  <si>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</si>
  <si>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</si>
  <si>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</si>
  <si>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</si>
  <si>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</si>
  <si>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</si>
  <si>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</si>
  <si>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</si>
  <si>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</si>
  <si>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</si>
  <si>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</si>
  <si>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</si>
  <si>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</si>
  <si>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</si>
  <si>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</si>
  <si>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</si>
  <si>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</si>
  <si>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</si>
  <si>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</si>
  <si>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</si>
  <si>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</si>
  <si>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</si>
  <si>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</si>
  <si>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</si>
  <si>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</si>
  <si>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</si>
  <si>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</si>
  <si>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</si>
  <si>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</si>
  <si>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</si>
  <si>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</si>
  <si>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</si>
  <si>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</si>
  <si>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</si>
  <si>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</si>
  <si>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</si>
  <si>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</si>
  <si>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</si>
  <si>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</si>
  <si>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</si>
  <si>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</si>
  <si>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</si>
  <si>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</si>
  <si>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</si>
  <si>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</si>
  <si>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</si>
  <si>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</si>
  <si>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</si>
  <si>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</si>
  <si>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</si>
  <si>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</si>
  <si>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</si>
  <si>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</si>
  <si>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</si>
  <si>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</si>
  <si>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</si>
  <si>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</si>
  <si>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</si>
  <si>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</si>
  <si>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</si>
  <si>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</si>
  <si>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</si>
  <si>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</si>
  <si>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</si>
  <si>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</si>
  <si>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</si>
  <si>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</si>
  <si>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</si>
  <si>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</si>
  <si>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</si>
  <si>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</si>
  <si>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</si>
  <si>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</si>
  <si>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</si>
  <si>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</si>
  <si>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</si>
  <si>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</si>
  <si>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</si>
  <si>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</si>
  <si>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</si>
  <si>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</si>
  <si>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</si>
  <si>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</si>
  <si>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</si>
  <si>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</si>
  <si>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</si>
  <si>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</si>
  <si>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</si>
  <si>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</si>
  <si>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</si>
  <si>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</si>
  <si>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</si>
  <si>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</si>
  <si>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</si>
  <si>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</si>
  <si>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</si>
  <si>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</si>
  <si>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</si>
  <si>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</si>
  <si>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</si>
  <si>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</si>
  <si>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</si>
  <si>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</si>
  <si>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</si>
  <si>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</si>
  <si>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</si>
  <si>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</si>
  <si>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</si>
  <si>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</si>
  <si>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</si>
  <si>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</si>
  <si>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</si>
  <si>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</si>
  <si>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</si>
  <si>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</si>
  <si>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</si>
  <si>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</si>
  <si>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</si>
  <si>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</si>
  <si>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</si>
  <si>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</si>
  <si>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</si>
  <si>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</si>
  <si>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</si>
  <si>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</si>
  <si>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</si>
  <si>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</si>
  <si>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</si>
  <si>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</si>
  <si>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</si>
  <si>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</si>
  <si>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</si>
  <si>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</si>
  <si>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</si>
  <si>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</si>
  <si>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</si>
  <si>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</si>
  <si>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</si>
  <si>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</si>
  <si>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</si>
  <si>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</si>
  <si>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</si>
  <si>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</si>
  <si>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</si>
  <si>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</si>
  <si>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</si>
  <si>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</si>
  <si>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</si>
  <si>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</si>
  <si>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</si>
  <si>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</si>
  <si>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</si>
  <si>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</si>
  <si>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</si>
  <si>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</si>
  <si>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</si>
  <si>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</si>
  <si>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</si>
  <si>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</si>
  <si>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</si>
  <si>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</si>
  <si>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</si>
  <si>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</si>
  <si>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</si>
  <si>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</si>
  <si>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</si>
  <si>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</si>
  <si>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</si>
  <si>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</si>
  <si>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</si>
  <si>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</si>
  <si>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</si>
  <si>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</si>
  <si>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</si>
  <si>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</si>
  <si>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</si>
  <si>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</si>
  <si>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</si>
  <si>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</si>
  <si>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</si>
  <si>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</si>
  <si>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</si>
  <si>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</si>
  <si>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</si>
  <si>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</si>
  <si>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</si>
  <si>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</si>
  <si>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</si>
  <si>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</si>
  <si>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</si>
  <si>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</si>
  <si>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</si>
  <si>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</si>
  <si>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</si>
  <si>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</si>
  <si>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</si>
  <si>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</si>
  <si>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</si>
  <si>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</si>
  <si>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</si>
  <si>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</si>
  <si>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</si>
  <si>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</si>
  <si>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</si>
  <si>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</si>
  <si>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</si>
  <si>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</si>
  <si>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</si>
  <si>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</si>
  <si>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</si>
  <si>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</si>
  <si>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</si>
  <si>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</si>
  <si>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</si>
  <si>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</si>
  <si>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</si>
  <si>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</si>
  <si>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</si>
  <si>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</si>
  <si>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</si>
  <si>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</si>
  <si>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</si>
  <si>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</si>
  <si>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</si>
  <si>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</si>
  <si>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</si>
  <si>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</si>
  <si>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</si>
  <si>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</si>
  <si>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</si>
  <si>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</si>
  <si>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</si>
  <si>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</si>
  <si>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</si>
  <si>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</si>
  <si>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</si>
  <si>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</si>
  <si>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</si>
  <si>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</si>
  <si>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</si>
  <si>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</si>
  <si>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</si>
  <si>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</si>
  <si>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</si>
  <si>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</si>
  <si>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</si>
  <si>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</si>
  <si>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</si>
  <si>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</si>
  <si>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</si>
  <si>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</si>
  <si>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</si>
  <si>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</si>
  <si>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</si>
  <si>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</si>
  <si>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</si>
  <si>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</si>
  <si>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</si>
  <si>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</si>
  <si>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</si>
  <si>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</si>
  <si>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</si>
  <si>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</si>
  <si>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</si>
  <si>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</si>
  <si>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</si>
  <si>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</si>
  <si>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</si>
  <si>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</si>
  <si>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</si>
  <si>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</si>
  <si>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</si>
  <si>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</si>
  <si>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</si>
  <si>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</si>
  <si>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</si>
  <si>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</si>
  <si>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</si>
  <si>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</si>
  <si>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</si>
  <si>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</si>
  <si>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</si>
  <si>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</si>
  <si>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</si>
  <si>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</si>
  <si>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</si>
  <si>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</si>
  <si>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</si>
  <si>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</si>
  <si>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</si>
  <si>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</si>
  <si>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</si>
  <si>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</si>
  <si>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</si>
  <si>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</si>
  <si>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</si>
  <si>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</si>
  <si>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</si>
  <si>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</si>
  <si>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</si>
  <si>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</si>
  <si>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</si>
  <si>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</si>
  <si>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</si>
  <si>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</si>
  <si>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</si>
  <si>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</si>
  <si>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</si>
  <si>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</si>
  <si>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</si>
  <si>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</si>
  <si>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</si>
  <si>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</si>
  <si>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</si>
  <si>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</si>
  <si>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</si>
  <si>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</si>
  <si>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</si>
  <si>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</si>
  <si>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</si>
  <si>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</si>
  <si>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</si>
  <si>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</si>
  <si>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</si>
  <si>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</si>
  <si>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</si>
  <si>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</si>
  <si>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</si>
  <si>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</si>
  <si>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</si>
  <si>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</si>
  <si>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</si>
  <si>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</si>
  <si>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</si>
  <si>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</si>
  <si>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</si>
  <si>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</si>
  <si>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</si>
  <si>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</si>
  <si>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</si>
  <si>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</si>
  <si>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</si>
  <si>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</si>
  <si>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</si>
  <si>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</si>
  <si>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</si>
  <si>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</si>
  <si>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</si>
  <si>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</si>
  <si>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</si>
  <si>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</si>
  <si>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</si>
  <si>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</si>
  <si>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</si>
  <si>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</si>
  <si>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</si>
  <si>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</si>
  <si>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</si>
  <si>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</si>
  <si>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</si>
  <si>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</si>
  <si>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</si>
  <si>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</si>
  <si>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</si>
  <si>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</si>
  <si>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</si>
  <si>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</si>
  <si>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</si>
  <si>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</si>
  <si>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</si>
  <si>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</si>
  <si>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</si>
  <si>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</si>
  <si>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</si>
  <si>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</si>
  <si>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</si>
  <si>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</si>
  <si>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</si>
  <si>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</si>
  <si>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</si>
  <si>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</si>
  <si>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</si>
  <si>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</si>
  <si>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</si>
  <si>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</si>
  <si>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</si>
  <si>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</si>
  <si>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</si>
  <si>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</si>
  <si>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</si>
  <si>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</si>
  <si>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</si>
  <si>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</si>
  <si>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</si>
  <si>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</si>
  <si>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</si>
  <si>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</si>
  <si>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</si>
  <si>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</si>
  <si>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</si>
  <si>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</si>
  <si>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</si>
  <si>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</si>
  <si>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</si>
  <si>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</si>
  <si>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</si>
  <si>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</si>
  <si>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</si>
  <si>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</si>
  <si>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</si>
  <si>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</si>
  <si>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</si>
  <si>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</si>
  <si>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</si>
  <si>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</si>
  <si>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</si>
  <si>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</si>
  <si>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</si>
  <si>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</si>
  <si>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</si>
  <si>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</si>
  <si>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</si>
  <si>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</si>
  <si>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</si>
  <si>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</si>
  <si>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</si>
  <si>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</si>
  <si>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</si>
  <si>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</si>
  <si>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</si>
  <si>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</si>
  <si>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</si>
  <si>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</si>
  <si>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</si>
  <si>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</si>
  <si>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</si>
  <si>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</si>
  <si>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</si>
  <si>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</si>
  <si>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</si>
  <si>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</si>
  <si>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</si>
  <si>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</si>
  <si>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</si>
  <si>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</si>
  <si>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</si>
  <si>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</si>
  <si>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</si>
  <si>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</si>
  <si>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</si>
  <si>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</si>
  <si>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</si>
  <si>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</si>
  <si>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</si>
  <si>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</si>
  <si>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</si>
  <si>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</si>
  <si>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</si>
  <si>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</si>
  <si>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</si>
  <si>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</si>
  <si>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</si>
  <si>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</si>
  <si>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</si>
  <si>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</si>
  <si>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</si>
  <si>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</si>
  <si>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</si>
  <si>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</si>
  <si>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</si>
  <si>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</si>
  <si>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</si>
  <si>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</si>
  <si>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</si>
  <si>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</si>
  <si>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</si>
  <si>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</si>
  <si>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</si>
  <si>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</si>
  <si>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</si>
  <si>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</si>
  <si>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</si>
  <si>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</si>
  <si>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</si>
  <si>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</si>
  <si>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</si>
  <si>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</si>
  <si>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</si>
  <si>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</si>
  <si>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</si>
  <si>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</si>
  <si>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</si>
  <si>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</si>
  <si>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</si>
  <si>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</si>
  <si>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</si>
  <si>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</si>
  <si>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</si>
  <si>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</si>
  <si>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</si>
  <si>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</si>
  <si>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</si>
  <si>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</si>
  <si>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</si>
  <si>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</si>
  <si>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</si>
  <si>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</si>
  <si>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</si>
  <si>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</si>
  <si>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</si>
  <si>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</si>
  <si>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</si>
  <si>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</si>
  <si>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</si>
  <si>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</si>
  <si>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</si>
  <si>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</si>
  <si>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</si>
  <si>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</si>
  <si>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</si>
  <si>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</si>
  <si>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</si>
  <si>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</si>
  <si>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</si>
  <si>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</si>
  <si>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</si>
  <si>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</si>
  <si>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</si>
  <si>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</si>
  <si>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</si>
  <si>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</si>
  <si>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</si>
  <si>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</si>
  <si>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</si>
  <si>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</si>
  <si>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</si>
  <si>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</si>
  <si>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</si>
  <si>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</si>
  <si>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</si>
  <si>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</si>
  <si>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</si>
  <si>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</si>
  <si>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</si>
  <si>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</si>
  <si>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</si>
  <si>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</si>
  <si>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</si>
  <si>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</si>
  <si>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</si>
  <si>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</si>
  <si>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</si>
  <si>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</si>
  <si>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</si>
  <si>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</si>
  <si>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</si>
  <si>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</si>
  <si>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</si>
  <si>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</si>
  <si>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</si>
  <si>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</si>
  <si>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</si>
  <si>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</si>
  <si>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</si>
  <si>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</si>
  <si>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</si>
  <si>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</si>
  <si>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</si>
  <si>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</si>
  <si>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</si>
  <si>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</si>
  <si>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</si>
  <si>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</si>
  <si>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</si>
  <si>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</si>
  <si>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</si>
  <si>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</si>
  <si>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</si>
  <si>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</si>
  <si>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</si>
  <si>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</si>
  <si>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</si>
  <si>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</si>
  <si>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</si>
  <si>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</si>
  <si>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</si>
  <si>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</si>
  <si>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</si>
  <si>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</si>
  <si>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</si>
  <si>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</si>
  <si>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</si>
  <si>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</si>
  <si>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</si>
  <si>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</si>
  <si>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</si>
  <si>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</si>
  <si>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</si>
  <si>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</si>
  <si>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</si>
  <si>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</si>
  <si>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</si>
  <si>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</si>
  <si>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</si>
  <si>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</si>
  <si>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</si>
  <si>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</si>
  <si>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</si>
  <si>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</si>
  <si>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</si>
  <si>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</si>
  <si>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</si>
  <si>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</si>
  <si>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</si>
  <si>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</si>
  <si>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</si>
  <si>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</si>
  <si>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</si>
  <si>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</si>
  <si>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</si>
  <si>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</si>
  <si>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</si>
  <si>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</si>
  <si>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</si>
  <si>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</si>
  <si>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</si>
  <si>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</si>
  <si>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</si>
  <si>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</si>
  <si>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</si>
  <si>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</si>
  <si>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</si>
  <si>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</si>
  <si>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</si>
  <si>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</si>
  <si>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</si>
  <si>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</si>
  <si>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</si>
  <si>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</si>
  <si>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</si>
  <si>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</si>
  <si>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</si>
  <si>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</si>
  <si>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</si>
  <si>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</si>
  <si>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</si>
  <si>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</si>
  <si>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</si>
  <si>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</si>
  <si>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</si>
  <si>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</si>
  <si>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</si>
  <si>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</si>
  <si>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</si>
  <si>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</si>
  <si>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</si>
  <si>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</si>
  <si>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</si>
  <si>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</si>
  <si>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</si>
  <si>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</si>
  <si>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</si>
  <si>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</si>
  <si>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</si>
  <si>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</si>
  <si>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</si>
  <si>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</si>
  <si>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</si>
  <si>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</si>
  <si>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</si>
  <si>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</si>
  <si>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</si>
  <si>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</si>
  <si>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</si>
  <si>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</si>
  <si>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</si>
  <si>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</si>
  <si>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</si>
  <si>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</si>
  <si>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</si>
  <si>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</si>
  <si>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</si>
  <si>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</si>
  <si>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</si>
  <si>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</si>
  <si>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</si>
  <si>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</si>
  <si>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</si>
  <si>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</si>
  <si>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</si>
  <si>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</si>
  <si>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</si>
  <si>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</si>
  <si>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</si>
  <si>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</si>
  <si>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</si>
  <si>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</si>
  <si>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</si>
  <si>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</si>
  <si>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</si>
  <si>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</si>
  <si>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</si>
  <si>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</si>
  <si>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</si>
  <si>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</si>
  <si>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</si>
  <si>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</si>
  <si>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</si>
  <si>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</si>
  <si>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</si>
  <si>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</si>
  <si>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</si>
  <si>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</si>
  <si>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</si>
  <si>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</si>
  <si>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</si>
  <si>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</si>
  <si>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</si>
  <si>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</si>
  <si>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</si>
  <si>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</si>
  <si>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</si>
  <si>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</si>
  <si>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</si>
  <si>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</si>
  <si>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</si>
  <si>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</si>
  <si>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</si>
  <si>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</si>
  <si>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</si>
  <si>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</si>
  <si>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</si>
  <si>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</si>
  <si>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</si>
  <si>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</si>
  <si>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</si>
  <si>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</si>
  <si>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</si>
  <si>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</si>
  <si>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</si>
  <si>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</si>
  <si>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</si>
  <si>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</si>
  <si>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</si>
  <si>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</si>
  <si>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</si>
  <si>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</si>
  <si>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</si>
  <si>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</si>
  <si>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</si>
  <si>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</si>
  <si>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</si>
  <si>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</si>
  <si>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</si>
  <si>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</si>
  <si>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</si>
  <si>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</si>
  <si>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</si>
  <si>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</si>
  <si>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</si>
  <si>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</si>
  <si>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</si>
  <si>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</si>
  <si>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</si>
  <si>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</si>
  <si>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</si>
  <si>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</si>
  <si>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</si>
  <si>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</si>
  <si>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</si>
  <si>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</si>
  <si>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</si>
  <si>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</si>
  <si>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</si>
  <si>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</si>
  <si>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</si>
  <si>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</si>
  <si>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</si>
  <si>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</si>
  <si>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</si>
  <si>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</si>
  <si>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</si>
  <si>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</si>
  <si>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</si>
  <si>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</si>
  <si>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</si>
  <si>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</si>
  <si>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</si>
  <si>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</si>
  <si>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</si>
  <si>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</si>
  <si>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</si>
  <si>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</si>
  <si>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</si>
  <si>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</si>
  <si>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</si>
  <si>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</si>
  <si>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</si>
  <si>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</si>
  <si>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</si>
  <si>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</si>
  <si>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</si>
  <si>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</si>
  <si>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</si>
  <si>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</si>
  <si>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</si>
  <si>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</si>
  <si>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</si>
  <si>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</si>
  <si>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</si>
  <si>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</si>
  <si>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</si>
  <si>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</si>
  <si>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</si>
  <si>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</si>
  <si>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</si>
  <si>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</si>
  <si>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</si>
  <si>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</si>
  <si>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</si>
  <si>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</si>
  <si>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</si>
  <si>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</si>
  <si>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</si>
  <si>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</si>
  <si>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</si>
  <si>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</si>
  <si>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</si>
  <si>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</si>
  <si>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</si>
  <si>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</si>
  <si>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</si>
  <si>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</si>
  <si>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</si>
  <si>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</si>
  <si>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</si>
  <si>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</si>
  <si>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</si>
  <si>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</si>
  <si>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</si>
  <si>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</si>
  <si>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</si>
  <si>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</si>
  <si>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</si>
  <si>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</si>
  <si>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</si>
  <si>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</si>
  <si>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</si>
  <si>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</si>
  <si>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</si>
  <si>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</si>
  <si>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</si>
  <si>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</si>
  <si>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</si>
  <si>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</si>
  <si>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</si>
  <si>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</si>
  <si>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</si>
  <si>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</si>
  <si>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</si>
  <si>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</si>
  <si>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</si>
  <si>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</si>
  <si>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</si>
  <si>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</si>
  <si>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</si>
  <si>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</si>
  <si>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</si>
  <si>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</si>
  <si>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</si>
  <si>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</si>
  <si>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</si>
  <si>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</si>
  <si>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</si>
  <si>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</si>
  <si>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</si>
  <si>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</si>
  <si>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</si>
  <si>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</si>
  <si>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</si>
  <si>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</si>
  <si>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</si>
  <si>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</si>
  <si>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</si>
  <si>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</si>
  <si>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</si>
  <si>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</si>
  <si>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</si>
  <si>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</si>
  <si>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</si>
  <si>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</si>
  <si>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</si>
  <si>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</si>
  <si>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</si>
  <si>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</si>
  <si>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</si>
  <si>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</si>
  <si>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</si>
  <si>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</si>
  <si>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</si>
  <si>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</si>
  <si>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</si>
  <si>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</si>
  <si>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</si>
  <si>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</si>
  <si>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</si>
  <si>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</si>
  <si>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</si>
  <si>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</si>
  <si>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</si>
  <si>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</si>
  <si>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</si>
  <si>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</si>
  <si>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</si>
  <si>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</si>
  <si>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</si>
  <si>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</si>
  <si>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</si>
  <si>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</si>
  <si>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</si>
  <si>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</si>
  <si>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</si>
  <si>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</si>
  <si>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</si>
  <si>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</si>
  <si>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</si>
  <si>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</si>
  <si>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</si>
  <si>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</si>
  <si>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</si>
  <si>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</si>
  <si>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</si>
  <si>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</si>
  <si>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</si>
  <si>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</si>
  <si>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</si>
  <si>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</si>
  <si>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</si>
  <si>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</si>
  <si>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</si>
  <si>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</si>
  <si>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</si>
  <si>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</si>
  <si>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</si>
  <si>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</si>
  <si>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</si>
  <si>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</si>
  <si>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</si>
  <si>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</si>
  <si>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</si>
  <si>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</si>
  <si>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</si>
  <si>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</si>
  <si>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</si>
  <si>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</si>
  <si>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</si>
  <si>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</si>
  <si>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</si>
  <si>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</si>
  <si>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</si>
  <si>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</si>
  <si>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</si>
  <si>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</si>
  <si>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</si>
  <si>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</si>
  <si>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</si>
  <si>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</si>
  <si>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</si>
  <si>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</si>
  <si>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</si>
  <si>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</si>
  <si>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</si>
  <si>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</si>
  <si>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</si>
  <si>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</si>
  <si>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</si>
  <si>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</si>
  <si>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</si>
  <si>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</si>
  <si>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</si>
  <si>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</si>
  <si>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</si>
  <si>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</si>
  <si>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</si>
  <si>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</si>
  <si>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</si>
  <si>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</si>
  <si>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</si>
  <si>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</si>
  <si>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</si>
  <si>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</si>
  <si>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</si>
  <si>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</si>
  <si>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</si>
  <si>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</si>
  <si>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</si>
  <si>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</si>
  <si>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</si>
  <si>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</si>
  <si>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</si>
  <si>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</si>
  <si>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</si>
  <si>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</si>
  <si>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</si>
  <si>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</si>
  <si>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</si>
  <si>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</si>
  <si>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</si>
  <si>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</si>
  <si>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</si>
  <si>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</si>
  <si>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</si>
  <si>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</si>
  <si>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</si>
  <si>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</si>
  <si>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</si>
  <si>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</si>
  <si>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</si>
  <si>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</si>
  <si>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</si>
  <si>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</si>
  <si>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</si>
  <si>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</si>
  <si>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</si>
  <si>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</si>
  <si>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</si>
  <si>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</si>
  <si>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</si>
  <si>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</si>
  <si>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</si>
  <si>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</si>
  <si>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</si>
  <si>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</si>
  <si>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</si>
  <si>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</si>
  <si>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</si>
  <si>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</si>
  <si>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</si>
  <si>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</si>
  <si>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</si>
  <si>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</si>
  <si>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</si>
  <si>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</si>
  <si>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</si>
  <si>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</si>
  <si>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</si>
  <si>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</si>
  <si>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</si>
  <si>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</si>
  <si>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</si>
  <si>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</si>
  <si>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</si>
  <si>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</si>
  <si>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</si>
  <si>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</si>
  <si>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</si>
  <si>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</si>
  <si>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</si>
  <si>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</si>
  <si>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</si>
  <si>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</si>
  <si>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</si>
  <si>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</si>
  <si>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</si>
  <si>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</si>
  <si>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</si>
  <si>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</si>
  <si>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</si>
  <si>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</si>
  <si>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</si>
  <si>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</si>
  <si>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</si>
  <si>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</si>
  <si>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</si>
  <si>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</si>
  <si>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</si>
  <si>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</si>
  <si>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</si>
  <si>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</si>
  <si>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</si>
  <si>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</si>
  <si>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</si>
  <si>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</si>
  <si>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</si>
  <si>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</si>
  <si>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</si>
  <si>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</si>
  <si>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</si>
  <si>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</si>
  <si>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</si>
  <si>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</si>
  <si>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</si>
  <si>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</si>
  <si>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</si>
  <si>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</si>
  <si>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</si>
  <si>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</si>
  <si>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</si>
  <si>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</si>
  <si>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</si>
  <si>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</si>
  <si>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</si>
  <si>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</si>
  <si>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</si>
  <si>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</si>
  <si>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</si>
  <si>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</si>
  <si>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</si>
  <si>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</si>
  <si>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</si>
  <si>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</si>
  <si>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</si>
  <si>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</si>
  <si>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</si>
  <si>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</si>
  <si>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</si>
  <si>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</si>
  <si>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</si>
  <si>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</si>
  <si>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</si>
  <si>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</si>
  <si>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</si>
  <si>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</si>
  <si>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</si>
  <si>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</si>
  <si>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</si>
  <si>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</si>
  <si>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</si>
  <si>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</si>
  <si>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</si>
  <si>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</si>
  <si>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</si>
  <si>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</si>
  <si>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</si>
  <si>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</si>
  <si>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</si>
  <si>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</si>
  <si>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</si>
  <si>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</si>
  <si>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</si>
  <si>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</si>
  <si>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</si>
  <si>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</si>
  <si>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</si>
  <si>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</si>
  <si>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</si>
  <si>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</si>
  <si>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</si>
  <si>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</si>
  <si>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</si>
  <si>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</si>
  <si>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</si>
  <si>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</si>
  <si>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</si>
  <si>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</si>
  <si>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</si>
  <si>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</si>
  <si>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</si>
  <si>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</si>
  <si>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</si>
  <si>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</si>
  <si>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</si>
  <si>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</si>
  <si>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</si>
  <si>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</si>
  <si>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</si>
  <si>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</si>
  <si>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</si>
  <si>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</si>
  <si>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</si>
  <si>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</si>
  <si>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</si>
  <si>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</si>
  <si>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</si>
  <si>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</si>
  <si>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</si>
  <si>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</si>
  <si>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</si>
  <si>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</si>
  <si>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</si>
  <si>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</si>
  <si>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</si>
  <si>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</si>
  <si>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</si>
  <si>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</si>
  <si>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</si>
  <si>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</si>
  <si>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</si>
  <si>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</si>
  <si>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</si>
  <si>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</si>
  <si>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</si>
  <si>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</si>
  <si>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</si>
  <si>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</si>
  <si>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</si>
  <si>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</si>
  <si>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</si>
  <si>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</si>
  <si>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</si>
  <si>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</si>
  <si>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</si>
  <si>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</si>
  <si>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</si>
  <si>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</si>
  <si>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</si>
  <si>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</si>
  <si>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</si>
  <si>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</si>
  <si>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</si>
  <si>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</si>
  <si>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</si>
  <si>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</si>
  <si>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</si>
  <si>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</si>
  <si>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</si>
  <si>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</si>
  <si>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</si>
  <si>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</si>
  <si>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</si>
  <si>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</si>
  <si>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</si>
  <si>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</si>
  <si>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</si>
  <si>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</si>
  <si>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</si>
  <si>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</si>
  <si>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</si>
  <si>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</si>
  <si>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</si>
  <si>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</si>
  <si>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</si>
  <si>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</si>
  <si>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</si>
  <si>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</si>
  <si>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</si>
  <si>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</si>
  <si>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</si>
  <si>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</si>
  <si>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</si>
  <si>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</si>
  <si>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</si>
  <si>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</si>
  <si>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</si>
  <si>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</si>
  <si>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</si>
  <si>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</si>
  <si>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</si>
  <si>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</si>
  <si>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</si>
  <si>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</si>
  <si>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</si>
  <si>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</si>
  <si>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</si>
  <si>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</si>
  <si>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</si>
  <si>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</si>
  <si>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</si>
  <si>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</si>
  <si>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</si>
  <si>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</si>
  <si>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</si>
  <si>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</si>
  <si>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</si>
  <si>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</si>
  <si>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</si>
  <si>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</si>
  <si>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</si>
  <si>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</si>
  <si>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</si>
  <si>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</si>
  <si>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</si>
  <si>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</si>
  <si>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</si>
  <si>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</si>
  <si>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</si>
  <si>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</si>
  <si>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</si>
  <si>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</si>
  <si>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</si>
  <si>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</si>
  <si>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</si>
  <si>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</si>
  <si>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</si>
  <si>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</si>
  <si>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</si>
  <si>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</si>
  <si>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</si>
  <si>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</si>
  <si>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</si>
  <si>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</si>
  <si>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</si>
  <si>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</si>
  <si>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</si>
  <si>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</si>
  <si>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</si>
  <si>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</si>
  <si>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</si>
  <si>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</si>
  <si>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</si>
  <si>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</si>
  <si>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</si>
  <si>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</si>
  <si>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</si>
  <si>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</si>
  <si>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</si>
  <si>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</si>
  <si>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</si>
  <si>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</si>
  <si>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</si>
  <si>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</si>
  <si>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</si>
  <si>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</si>
  <si>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</si>
  <si>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</si>
  <si>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</si>
  <si>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</si>
  <si>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</si>
  <si>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</si>
  <si>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</si>
  <si>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</si>
  <si>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</si>
  <si>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</si>
  <si>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</si>
  <si>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</si>
  <si>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</si>
  <si>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</si>
  <si>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</si>
  <si>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</si>
  <si>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</si>
  <si>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</si>
  <si>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</si>
  <si>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</si>
  <si>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</si>
  <si>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</si>
  <si>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</si>
  <si>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</si>
  <si>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</si>
  <si>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</si>
  <si>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</si>
  <si>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</si>
  <si>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</si>
  <si>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</si>
  <si>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</si>
  <si>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</si>
  <si>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</si>
  <si>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</si>
  <si>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</si>
  <si>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</si>
  <si>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</si>
  <si>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</si>
  <si>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</si>
  <si>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</si>
  <si>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</si>
  <si>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</si>
  <si>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</si>
  <si>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</si>
  <si>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</si>
  <si>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</si>
  <si>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</si>
  <si>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</si>
  <si>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</si>
  <si>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</si>
  <si>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</si>
  <si>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</si>
  <si>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</si>
  <si>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</si>
  <si>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</si>
  <si>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</si>
  <si>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</si>
  <si>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</si>
  <si>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</si>
  <si>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</si>
  <si>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</si>
  <si>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</si>
  <si>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</si>
  <si>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</si>
  <si>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</si>
  <si>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</si>
  <si>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</si>
  <si>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</si>
  <si>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</si>
  <si>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</si>
  <si>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</si>
  <si>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</si>
  <si>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</si>
  <si>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</si>
  <si>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</si>
  <si>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</si>
  <si>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</si>
  <si>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</si>
  <si>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</si>
  <si>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</si>
  <si>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</si>
  <si>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</si>
  <si>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</si>
  <si>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</si>
  <si>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</si>
  <si>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</si>
  <si>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</si>
  <si>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</si>
  <si>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</si>
  <si>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</si>
  <si>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</si>
  <si>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</si>
  <si>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</si>
  <si>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</si>
  <si>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</si>
  <si>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</si>
  <si>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</si>
  <si>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</si>
  <si>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</si>
  <si>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</si>
  <si>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</si>
  <si>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</si>
  <si>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</si>
  <si>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</si>
  <si>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</si>
  <si>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</si>
  <si>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</si>
  <si>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</si>
  <si>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</si>
  <si>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</si>
  <si>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</si>
  <si>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</si>
  <si>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</si>
  <si>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</si>
  <si>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</si>
  <si>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</si>
  <si>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</si>
  <si>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</si>
  <si>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</si>
  <si>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</si>
  <si>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</si>
  <si>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</si>
  <si>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</si>
  <si>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</si>
  <si>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</si>
  <si>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</si>
  <si>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</si>
  <si>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</si>
  <si>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</si>
  <si>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</si>
  <si>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</si>
  <si>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</si>
  <si>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</si>
  <si>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</si>
  <si>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</si>
  <si>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</si>
  <si>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</si>
  <si>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</si>
  <si>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</si>
  <si>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</si>
  <si>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</si>
  <si>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</si>
  <si>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</si>
  <si>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</si>
  <si>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</si>
  <si>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</si>
  <si>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</si>
  <si>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</si>
  <si>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</si>
  <si>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</si>
  <si>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</si>
  <si>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</si>
  <si>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</si>
  <si>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</si>
  <si>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</si>
  <si>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</si>
  <si>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</si>
  <si>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</si>
  <si>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</si>
  <si>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</si>
  <si>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</si>
  <si>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</si>
  <si>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</si>
  <si>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</si>
  <si>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</si>
  <si>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</si>
  <si>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</si>
  <si>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</si>
  <si>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</si>
  <si>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</si>
  <si>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</si>
  <si>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</si>
  <si>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</si>
  <si>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</si>
  <si>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</si>
  <si>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</si>
  <si>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</si>
  <si>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</si>
  <si>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</si>
  <si>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</si>
  <si>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</si>
  <si>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</si>
  <si>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</si>
  <si>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</si>
  <si>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</si>
  <si>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</si>
  <si>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</si>
  <si>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</si>
  <si>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</si>
  <si>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</si>
  <si>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</si>
  <si>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</si>
  <si>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</si>
  <si>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</si>
  <si>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</si>
  <si>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</si>
  <si>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</si>
  <si>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</si>
  <si>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</si>
  <si>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</si>
  <si>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</si>
  <si>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</si>
  <si>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</si>
  <si>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</si>
  <si>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</si>
  <si>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</si>
  <si>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</si>
  <si>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</si>
  <si>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</si>
  <si>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</si>
  <si>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</si>
  <si>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</si>
  <si>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</si>
  <si>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</si>
  <si>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</si>
  <si>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</si>
  <si>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</si>
  <si>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</si>
  <si>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</si>
  <si>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</si>
  <si>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</si>
  <si>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</si>
  <si>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</si>
  <si>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</si>
  <si>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</si>
  <si>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</si>
  <si>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</si>
  <si>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</si>
  <si>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</si>
  <si>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</si>
  <si>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</si>
  <si>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</si>
  <si>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</si>
  <si>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</si>
  <si>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</si>
  <si>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</si>
  <si>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</si>
  <si>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</si>
  <si>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</si>
  <si>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</si>
  <si>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</si>
  <si>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</si>
  <si>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</si>
  <si>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</si>
  <si>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</si>
  <si>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</si>
  <si>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</si>
  <si>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</si>
  <si>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</si>
  <si>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</si>
  <si>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</si>
  <si>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</si>
  <si>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</si>
  <si>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</si>
  <si>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</si>
  <si>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</si>
  <si>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</si>
  <si>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</si>
  <si>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</si>
  <si>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</si>
  <si>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</si>
  <si>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</si>
  <si>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</si>
  <si>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</si>
  <si>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</si>
  <si>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</si>
  <si>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</si>
  <si>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</si>
  <si>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</si>
  <si>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</si>
  <si>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</si>
  <si>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</si>
  <si>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</si>
  <si>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</si>
  <si>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</si>
  <si>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</si>
  <si>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</si>
  <si>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</si>
  <si>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</si>
  <si>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</si>
  <si>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</si>
  <si>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</si>
  <si>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</si>
  <si>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</si>
  <si>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</si>
  <si>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</si>
  <si>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</si>
  <si>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</si>
  <si>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</si>
  <si>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</si>
  <si>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</si>
  <si>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</si>
  <si>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</si>
  <si>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</si>
  <si>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</si>
  <si>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</si>
  <si>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</si>
  <si>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</si>
  <si>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</si>
  <si>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</si>
  <si>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</si>
  <si>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</si>
  <si>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</si>
  <si>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</si>
  <si>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</si>
  <si>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</si>
  <si>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</si>
  <si>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</si>
  <si>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</si>
  <si>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</si>
  <si>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</si>
  <si>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</si>
  <si>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</si>
  <si>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</si>
  <si>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</si>
  <si>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</si>
  <si>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</si>
  <si>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</si>
  <si>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</si>
  <si>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</si>
  <si>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</si>
  <si>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</si>
  <si>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</si>
  <si>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</si>
  <si>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</si>
  <si>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</si>
  <si>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</si>
  <si>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</si>
  <si>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</si>
  <si>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</si>
  <si>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</si>
  <si>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</si>
  <si>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</si>
  <si>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</si>
  <si>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</si>
  <si>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</si>
  <si>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</si>
  <si>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</si>
  <si>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</si>
  <si>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</si>
  <si>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</si>
  <si>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</si>
  <si>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</si>
  <si>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</si>
  <si>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</si>
  <si>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</si>
  <si>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</si>
  <si>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</si>
  <si>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</si>
  <si>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</si>
  <si>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</si>
  <si>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</si>
  <si>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</si>
  <si>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</si>
  <si>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</si>
  <si>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</si>
  <si>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</si>
  <si>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</si>
  <si>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</si>
  <si>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</si>
  <si>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</si>
  <si>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</si>
  <si>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</si>
  <si>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</si>
  <si>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</si>
  <si>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</si>
  <si>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</si>
  <si>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</si>
  <si>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</si>
  <si>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</si>
  <si>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</si>
  <si>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</si>
  <si>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</si>
  <si>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</si>
  <si>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</si>
  <si>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</si>
  <si>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</si>
  <si>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</si>
  <si>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</si>
  <si>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</si>
  <si>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</si>
  <si>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</si>
  <si>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</si>
  <si>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</si>
  <si>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</si>
  <si>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</si>
  <si>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</si>
  <si>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</si>
  <si>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</si>
  <si>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</si>
  <si>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</si>
  <si>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</si>
  <si>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</si>
  <si>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</si>
  <si>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</si>
  <si>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</si>
  <si>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</si>
  <si>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</si>
  <si>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</si>
  <si>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</si>
  <si>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</si>
  <si>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</si>
  <si>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</si>
  <si>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</si>
  <si>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</si>
  <si>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</si>
  <si>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</si>
  <si>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</si>
  <si>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</si>
  <si>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</si>
  <si>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</si>
  <si>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</si>
  <si>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</si>
  <si>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</si>
  <si>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</si>
  <si>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</si>
  <si>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</si>
  <si>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</si>
  <si>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</si>
  <si>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</si>
  <si>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</si>
  <si>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</si>
  <si>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</si>
  <si>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</si>
  <si>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</si>
  <si>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</si>
  <si>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</si>
  <si>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</si>
  <si>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</si>
  <si>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</si>
  <si>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</si>
  <si>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</si>
  <si>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</si>
  <si>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</si>
  <si>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</si>
  <si>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</si>
  <si>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</si>
  <si>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</si>
  <si>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</si>
  <si>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</si>
  <si>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</si>
  <si>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</si>
  <si>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</si>
  <si>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</si>
  <si>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</si>
  <si>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</si>
  <si>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</si>
  <si>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</si>
  <si>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</si>
  <si>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</si>
  <si>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</si>
  <si>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</si>
  <si>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</si>
  <si>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</si>
  <si>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</si>
  <si>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</si>
  <si>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</si>
  <si>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</si>
  <si>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</si>
  <si>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</si>
  <si>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</si>
  <si>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</si>
  <si>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</si>
  <si>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</si>
  <si>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</si>
  <si>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</si>
  <si>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</si>
  <si>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</si>
  <si>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</si>
  <si>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</si>
  <si>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</si>
  <si>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</si>
  <si>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</si>
  <si>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</si>
  <si>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</si>
  <si>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</si>
  <si>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</si>
  <si>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</si>
  <si>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</si>
  <si>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</si>
  <si>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</si>
  <si>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</si>
  <si>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</si>
  <si>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</si>
  <si>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</si>
  <si>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</si>
  <si>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</si>
  <si>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</si>
  <si>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</si>
  <si>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</si>
  <si>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</si>
  <si>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</si>
  <si>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</si>
  <si>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</si>
  <si>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</si>
  <si>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</si>
  <si>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</si>
  <si>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</si>
  <si>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</si>
  <si>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</si>
  <si>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</si>
  <si>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</si>
  <si>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</si>
  <si>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</si>
  <si>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</si>
  <si>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</si>
  <si>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</si>
  <si>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</si>
  <si>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</si>
  <si>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</si>
  <si>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</si>
  <si>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</si>
  <si>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</si>
  <si>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</si>
  <si>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</si>
  <si>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</si>
  <si>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</si>
  <si>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</si>
  <si>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</si>
  <si>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</si>
  <si>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</si>
  <si>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</si>
  <si>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</si>
  <si>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</si>
  <si>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</si>
  <si>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</si>
  <si>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</si>
  <si>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</si>
  <si>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</si>
  <si>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</si>
  <si>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</si>
  <si>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</si>
  <si>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</si>
  <si>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</si>
  <si>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</si>
  <si>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</si>
  <si>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</si>
  <si>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</si>
  <si>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</si>
  <si>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</si>
  <si>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</si>
  <si>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</si>
  <si>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</si>
  <si>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</si>
  <si>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</si>
  <si>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</si>
  <si>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</si>
  <si>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</si>
  <si>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</si>
  <si>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</si>
  <si>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</si>
  <si>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</si>
  <si>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</si>
  <si>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</si>
  <si>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</si>
  <si>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</si>
  <si>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</si>
  <si>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</si>
  <si>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</si>
  <si>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</si>
  <si>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</si>
  <si>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</si>
  <si>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</si>
  <si>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</si>
  <si>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</si>
  <si>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</si>
  <si>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</si>
  <si>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</si>
  <si>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</si>
  <si>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</si>
  <si>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</si>
  <si>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</si>
  <si>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</si>
  <si>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</si>
  <si>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</si>
  <si>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</si>
  <si>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</si>
  <si>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</si>
  <si>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</si>
  <si>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</si>
  <si>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</si>
  <si>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</si>
  <si>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</si>
  <si>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</si>
  <si>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</si>
  <si>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</si>
  <si>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</si>
  <si>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</si>
  <si>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</si>
  <si>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</si>
  <si>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</si>
  <si>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</si>
  <si>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</si>
  <si>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</si>
  <si>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</si>
  <si>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</si>
  <si>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</si>
  <si>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</si>
  <si>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</si>
  <si>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</si>
  <si>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</si>
  <si>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</si>
  <si>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</si>
  <si>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</si>
  <si>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</si>
  <si>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</si>
  <si>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</si>
  <si>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</si>
  <si>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</si>
  <si>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</si>
  <si>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</si>
  <si>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</si>
  <si>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</si>
  <si>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</si>
  <si>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</si>
  <si>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</si>
  <si>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</si>
  <si>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</si>
  <si>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</si>
  <si>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</si>
  <si>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</si>
  <si>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</si>
  <si>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</si>
  <si>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</si>
  <si>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</si>
  <si>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</si>
  <si>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</si>
  <si>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</si>
  <si>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</si>
  <si>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</si>
  <si>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</si>
  <si>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</si>
  <si>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</si>
  <si>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</si>
  <si>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</si>
  <si>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</si>
  <si>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</si>
  <si>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</si>
  <si>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</si>
  <si>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</si>
  <si>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</si>
  <si>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</si>
  <si>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</si>
  <si>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</si>
  <si>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</si>
  <si>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</si>
  <si>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</si>
  <si>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</si>
  <si>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</si>
  <si>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</si>
  <si>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</si>
  <si>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</si>
  <si>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</si>
  <si>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</si>
  <si>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</si>
  <si>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</si>
  <si>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</si>
  <si>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</si>
  <si>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</si>
  <si>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</si>
  <si>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</si>
  <si>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</si>
  <si>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</si>
  <si>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</si>
  <si>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</si>
  <si>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</si>
  <si>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</si>
  <si>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</si>
  <si>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</si>
  <si>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</si>
  <si>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</si>
  <si>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</si>
  <si>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</si>
  <si>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</si>
  <si>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</si>
  <si>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</si>
  <si>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</si>
  <si>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</si>
  <si>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</si>
  <si>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</si>
  <si>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</si>
  <si>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</si>
  <si>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</si>
  <si>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</si>
  <si>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</si>
  <si>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</si>
  <si>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</si>
  <si>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</si>
  <si>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</si>
  <si>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</si>
  <si>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</si>
  <si>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</si>
  <si>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</si>
  <si>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</si>
  <si>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</si>
  <si>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</si>
  <si>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</si>
  <si>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</si>
  <si>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</si>
  <si>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</si>
  <si>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</si>
  <si>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</si>
  <si>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</si>
  <si>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</si>
  <si>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</si>
  <si>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</si>
  <si>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</si>
  <si>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</si>
  <si>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</si>
  <si>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</si>
  <si>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</si>
  <si>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</si>
  <si>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</si>
  <si>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</si>
  <si>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</si>
  <si>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</si>
  <si>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</si>
  <si>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</si>
  <si>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</si>
  <si>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</si>
  <si>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</si>
  <si>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</si>
  <si>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</si>
  <si>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</si>
  <si>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</si>
  <si>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</si>
  <si>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</si>
  <si>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</si>
  <si>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</si>
  <si>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</si>
  <si>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</si>
  <si>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</si>
  <si>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</si>
  <si>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</si>
  <si>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</si>
  <si>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</si>
  <si>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</si>
  <si>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</si>
  <si>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</si>
  <si>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</si>
  <si>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</si>
  <si>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</si>
  <si>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</si>
  <si>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</si>
  <si>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</si>
  <si>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</si>
  <si>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</si>
  <si>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</si>
  <si>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</si>
  <si>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</si>
  <si>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</si>
  <si>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</si>
  <si>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</si>
  <si>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</si>
  <si>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</si>
  <si>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</si>
  <si>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</si>
  <si>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</si>
  <si>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</si>
  <si>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</si>
  <si>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</si>
  <si>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</si>
  <si>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</si>
  <si>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</si>
  <si>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</si>
  <si>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</si>
  <si>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</si>
  <si>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</si>
  <si>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</si>
  <si>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</si>
  <si>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</si>
  <si>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</si>
  <si>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</si>
  <si>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</si>
  <si>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</si>
  <si>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</si>
  <si>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</si>
  <si>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</si>
  <si>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</si>
  <si>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</si>
  <si>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</si>
  <si>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</si>
  <si>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</si>
  <si>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</si>
  <si>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</si>
  <si>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</si>
  <si>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</si>
  <si>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</si>
  <si>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</si>
  <si>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</si>
  <si>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</si>
  <si>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</si>
  <si>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</si>
  <si>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</si>
  <si>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</si>
  <si>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</si>
  <si>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</si>
  <si>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</si>
  <si>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</si>
  <si>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</si>
  <si>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</si>
  <si>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</si>
  <si>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</si>
  <si>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</si>
  <si>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</si>
  <si>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</si>
  <si>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</si>
  <si>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</si>
  <si>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</si>
  <si>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</si>
  <si>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</si>
  <si>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</si>
  <si>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</si>
  <si>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</si>
  <si>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</si>
  <si>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</si>
  <si>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</si>
  <si>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</si>
  <si>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</si>
  <si>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</si>
  <si>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</si>
  <si>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</si>
  <si>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</si>
  <si>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</si>
  <si>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</si>
  <si>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</si>
  <si>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</si>
  <si>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</si>
  <si>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</si>
  <si>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</si>
  <si>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</si>
  <si>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</si>
  <si>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</si>
  <si>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</si>
  <si>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</si>
  <si>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</si>
  <si>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</si>
  <si>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</si>
  <si>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</si>
  <si>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</si>
  <si>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</si>
  <si>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</si>
  <si>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</si>
  <si>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</si>
  <si>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</si>
  <si>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</si>
  <si>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</si>
  <si>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</si>
  <si>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</si>
  <si>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</si>
  <si>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</si>
  <si>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</si>
  <si>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</si>
  <si>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</si>
  <si>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</si>
  <si>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</si>
  <si>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</si>
  <si>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</si>
  <si>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</si>
  <si>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</si>
  <si>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</si>
  <si>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</si>
  <si>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</si>
  <si>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</si>
  <si>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</si>
  <si>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</si>
  <si>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</si>
  <si>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</si>
  <si>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</si>
  <si>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</si>
  <si>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</si>
  <si>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</si>
  <si>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</si>
  <si>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</si>
  <si>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</si>
  <si>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</si>
  <si>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</si>
  <si>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</si>
  <si>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</si>
  <si>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</si>
  <si>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</si>
  <si>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</si>
  <si>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</si>
  <si>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</si>
  <si>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</si>
  <si>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</si>
  <si>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</si>
  <si>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</si>
  <si>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</si>
  <si>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</si>
  <si>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</si>
  <si>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</si>
  <si>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</si>
  <si>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</si>
  <si>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</si>
  <si>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</si>
  <si>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</si>
  <si>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</si>
  <si>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</si>
  <si>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</si>
  <si>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</si>
  <si>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</si>
  <si>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</si>
  <si>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</si>
  <si>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</si>
  <si>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</si>
  <si>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</si>
  <si>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</si>
  <si>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</si>
  <si>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</si>
  <si>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</si>
  <si>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</si>
  <si>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</si>
  <si>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</si>
  <si>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</si>
  <si>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</si>
  <si>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</si>
  <si>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</si>
  <si>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</si>
  <si>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</si>
  <si>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</si>
  <si>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</si>
  <si>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</si>
  <si>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</si>
  <si>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</si>
  <si>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</si>
  <si>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</si>
  <si>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</si>
  <si>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</si>
  <si>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</si>
  <si>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</si>
  <si>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</si>
  <si>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</si>
  <si>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</si>
  <si>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</si>
  <si>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</si>
  <si>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</si>
  <si>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</si>
  <si>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</si>
  <si>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</si>
  <si>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</si>
  <si>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</si>
  <si>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</si>
  <si>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</si>
  <si>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</si>
  <si>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</si>
  <si>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</si>
  <si>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</si>
  <si>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</si>
  <si>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</si>
  <si>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</si>
  <si>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</si>
  <si>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</si>
  <si>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</si>
  <si>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</si>
  <si>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</si>
  <si>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</si>
  <si>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</si>
  <si>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</si>
  <si>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</si>
  <si>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</si>
  <si>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</si>
  <si>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</si>
  <si>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</si>
  <si>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</si>
  <si>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</si>
  <si>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</si>
  <si>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</si>
  <si>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</si>
  <si>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</si>
  <si>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</si>
  <si>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</si>
  <si>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</si>
  <si>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</si>
  <si>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</si>
  <si>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</si>
  <si>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</si>
  <si>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</si>
  <si>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</si>
  <si>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</si>
  <si>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</si>
  <si>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</si>
  <si>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</si>
  <si>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</si>
  <si>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</si>
  <si>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</si>
  <si>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</si>
  <si>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</si>
  <si>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</si>
  <si>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</si>
  <si>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</si>
  <si>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</si>
  <si>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</si>
  <si>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</si>
  <si>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</si>
  <si>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</si>
  <si>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</si>
  <si>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</si>
  <si>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</si>
  <si>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</si>
  <si>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</si>
  <si>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</si>
  <si>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</si>
  <si>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</si>
  <si>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</si>
  <si>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</si>
  <si>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</si>
  <si>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</si>
  <si>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</si>
  <si>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</si>
  <si>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</si>
  <si>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</si>
  <si>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</si>
  <si>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</si>
  <si>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</si>
  <si>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</si>
  <si>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</si>
  <si>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</si>
  <si>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</si>
  <si>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</si>
  <si>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</si>
  <si>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</si>
  <si>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</si>
  <si>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</si>
  <si>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</si>
  <si>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</si>
  <si>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</si>
  <si>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</si>
  <si>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</si>
  <si>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</si>
  <si>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</si>
  <si>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</si>
  <si>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</si>
  <si>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</si>
  <si>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</si>
  <si>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</si>
  <si>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</si>
  <si>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</si>
  <si>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</si>
  <si>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</si>
  <si>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</si>
  <si>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</si>
  <si>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</si>
  <si>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</si>
  <si>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</si>
  <si>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</si>
  <si>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</si>
  <si>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</si>
  <si>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</si>
  <si>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</si>
  <si>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</si>
  <si>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</si>
  <si>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</si>
  <si>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</si>
  <si>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</si>
  <si>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</si>
  <si>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</si>
  <si>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</si>
  <si>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</si>
  <si>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</si>
  <si>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</si>
  <si>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</si>
  <si>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</si>
  <si>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</si>
  <si>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</si>
  <si>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</si>
  <si>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</si>
  <si>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</si>
  <si>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</si>
  <si>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</si>
  <si>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</si>
  <si>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</si>
  <si>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</si>
  <si>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</si>
  <si>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</si>
  <si>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</si>
  <si>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</si>
  <si>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</si>
  <si>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</si>
  <si>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</si>
  <si>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</si>
  <si>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</si>
  <si>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</si>
  <si>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</si>
  <si>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</si>
  <si>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</si>
  <si>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</si>
  <si>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</si>
  <si>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</si>
  <si>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</si>
  <si>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</si>
  <si>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</si>
  <si>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</si>
  <si>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</si>
  <si>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</si>
  <si>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</si>
  <si>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</si>
  <si>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</si>
  <si>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</si>
  <si>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</si>
  <si>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</si>
  <si>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</si>
  <si>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</si>
  <si>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</si>
  <si>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</si>
  <si>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</si>
  <si>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</si>
  <si>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</si>
  <si>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</si>
  <si>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</si>
  <si>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</si>
  <si>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</si>
  <si>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</si>
  <si>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</si>
  <si>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</si>
  <si>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</si>
  <si>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</si>
  <si>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</si>
  <si>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</si>
  <si>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</si>
  <si>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</si>
  <si>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</si>
  <si>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</si>
  <si>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</si>
  <si>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</si>
  <si>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</si>
  <si>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</si>
  <si>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</si>
  <si>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</si>
  <si>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</si>
  <si>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</si>
  <si>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</si>
  <si>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</si>
  <si>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</si>
  <si>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</si>
  <si>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</si>
  <si>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</si>
  <si>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</si>
  <si>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</si>
  <si>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</si>
  <si>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</si>
  <si>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</si>
  <si>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</si>
  <si>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</si>
  <si>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</si>
  <si>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</si>
  <si>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</si>
  <si>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</si>
  <si>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</si>
  <si>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</si>
  <si>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</si>
  <si>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</si>
  <si>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</si>
  <si>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</si>
  <si>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</si>
  <si>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</si>
  <si>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</si>
  <si>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</si>
  <si>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</si>
  <si>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</si>
  <si>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</si>
  <si>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</si>
  <si>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</si>
  <si>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</si>
  <si>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</si>
  <si>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</si>
  <si>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</si>
  <si>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</si>
  <si>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</si>
  <si>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</si>
  <si>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</si>
  <si>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</si>
  <si>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</si>
  <si>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</si>
  <si>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</si>
  <si>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</si>
  <si>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</si>
  <si>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</si>
  <si>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</si>
  <si>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</si>
  <si>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</si>
  <si>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</si>
  <si>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</si>
  <si>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</si>
  <si>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</si>
  <si>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</si>
  <si>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</si>
  <si>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</si>
  <si>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</si>
  <si>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</si>
  <si>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</si>
  <si>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</si>
  <si>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</si>
  <si>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</si>
  <si>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</si>
  <si>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</si>
  <si>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</si>
  <si>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</si>
  <si>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</si>
  <si>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</si>
  <si>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</si>
  <si>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</si>
  <si>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</si>
  <si>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</si>
  <si>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</si>
  <si>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</si>
  <si>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</si>
  <si>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</si>
  <si>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</si>
  <si>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</si>
  <si>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</si>
  <si>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</si>
  <si>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</si>
  <si>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</si>
  <si>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</si>
  <si>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</si>
  <si>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</si>
  <si>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</si>
  <si>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</si>
  <si>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</si>
  <si>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</si>
  <si>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</si>
  <si>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</si>
  <si>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</si>
  <si>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</si>
  <si>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</si>
  <si>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</si>
  <si>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</si>
  <si>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</si>
  <si>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</si>
  <si>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</si>
  <si>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</si>
  <si>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</si>
  <si>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</si>
  <si>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</si>
  <si>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</si>
  <si>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</si>
  <si>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</si>
  <si>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</si>
  <si>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</si>
  <si>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</si>
  <si>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</si>
  <si>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</si>
  <si>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</si>
  <si>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</si>
  <si>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</si>
  <si>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</si>
  <si>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</si>
  <si>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</si>
  <si>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</si>
  <si>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</si>
  <si>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</si>
  <si>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</si>
  <si>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</si>
  <si>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</si>
  <si>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</si>
  <si>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</si>
  <si>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</si>
  <si>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</si>
  <si>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</si>
  <si>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</si>
  <si>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</si>
  <si>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</si>
  <si>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</si>
  <si>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</si>
  <si>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</si>
  <si>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</si>
  <si>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</si>
  <si>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</si>
  <si>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</si>
  <si>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</si>
  <si>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</si>
  <si>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</si>
  <si>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</si>
  <si>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</si>
  <si>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</si>
  <si>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</si>
  <si>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</si>
  <si>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</si>
  <si>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</si>
  <si>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</si>
  <si>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</si>
  <si>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</si>
  <si>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</si>
  <si>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</si>
  <si>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</si>
  <si>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</si>
  <si>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</si>
  <si>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</si>
  <si>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</si>
  <si>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</si>
  <si>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</si>
  <si>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</si>
  <si>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</si>
  <si>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</si>
  <si>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</si>
  <si>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</si>
  <si>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</si>
  <si>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</si>
  <si>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</si>
  <si>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</si>
  <si>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</si>
  <si>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</si>
  <si>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</si>
  <si>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</si>
  <si>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</si>
  <si>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</si>
  <si>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</si>
  <si>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</si>
  <si>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</si>
  <si>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</si>
  <si>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</si>
  <si>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</si>
  <si>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</si>
  <si>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</si>
  <si>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</si>
  <si>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</si>
  <si>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</si>
  <si>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</si>
  <si>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</si>
  <si>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</si>
  <si>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</si>
  <si>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</si>
  <si>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</si>
  <si>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</si>
  <si>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</si>
  <si>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</si>
  <si>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</si>
  <si>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</si>
  <si>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</si>
  <si>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</si>
  <si>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</si>
  <si>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</si>
  <si>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</si>
  <si>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</si>
  <si>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</si>
  <si>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</si>
  <si>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</si>
  <si>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</si>
  <si>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</si>
  <si>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</si>
  <si>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</si>
  <si>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</si>
  <si>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</si>
  <si>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</si>
  <si>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</si>
  <si>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</si>
  <si>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</si>
  <si>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</si>
  <si>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</si>
  <si>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</si>
  <si>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</si>
  <si>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</si>
  <si>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</si>
  <si>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</si>
  <si>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</si>
  <si>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</si>
  <si>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</si>
  <si>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</si>
  <si>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</si>
  <si>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</si>
  <si>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</si>
  <si>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</si>
  <si>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</si>
  <si>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</si>
  <si>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</si>
  <si>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</si>
  <si>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</si>
  <si>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</si>
  <si>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</si>
  <si>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</si>
  <si>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</si>
  <si>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</si>
  <si>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</si>
  <si>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</si>
  <si>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</si>
  <si>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</si>
  <si>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</si>
  <si>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</si>
  <si>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</si>
  <si>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</si>
  <si>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</si>
  <si>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</si>
  <si>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</si>
  <si>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</si>
  <si>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</si>
  <si>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</si>
  <si>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</si>
  <si>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</si>
  <si>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</si>
  <si>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</si>
  <si>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</si>
  <si>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</si>
  <si>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</si>
  <si>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</si>
  <si>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</si>
  <si>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</si>
  <si>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</si>
  <si>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</si>
  <si>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</si>
  <si>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</si>
  <si>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</si>
  <si>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</si>
  <si>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</si>
  <si>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</si>
  <si>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</si>
  <si>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</si>
  <si>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</si>
  <si>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</si>
  <si>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</si>
  <si>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</si>
  <si>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</si>
  <si>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</si>
  <si>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</si>
  <si>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</si>
  <si>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</si>
  <si>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</si>
  <si>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</si>
  <si>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</si>
  <si>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</si>
  <si>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</si>
  <si>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</si>
  <si>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</si>
  <si>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</si>
  <si>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</si>
  <si>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</si>
  <si>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</si>
  <si>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</si>
  <si>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</si>
  <si>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</si>
  <si>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</si>
  <si>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</si>
  <si>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</si>
  <si>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</si>
  <si>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</si>
  <si>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</si>
  <si>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</si>
  <si>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</si>
  <si>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</si>
  <si>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</si>
  <si>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</si>
  <si>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</si>
  <si>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</si>
  <si>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</si>
  <si>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</si>
  <si>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</si>
  <si>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</si>
  <si>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</si>
  <si>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</si>
  <si>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</si>
  <si>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</si>
  <si>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</si>
  <si>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</si>
  <si>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</si>
  <si>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</si>
  <si>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</si>
  <si>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</si>
  <si>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</si>
  <si>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</si>
  <si>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</si>
  <si>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</si>
  <si>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</si>
  <si>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</si>
  <si>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</si>
  <si>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</si>
  <si>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</si>
  <si>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</si>
  <si>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</si>
  <si>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</si>
  <si>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</si>
  <si>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</si>
  <si>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</si>
  <si>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</si>
  <si>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</si>
  <si>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</si>
  <si>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</si>
  <si>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</si>
  <si>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</si>
  <si>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</si>
  <si>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</si>
  <si>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</si>
  <si>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</si>
  <si>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</si>
  <si>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</si>
  <si>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</si>
  <si>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</si>
  <si>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</si>
  <si>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</si>
  <si>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</si>
  <si>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</si>
  <si>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</si>
  <si>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</si>
  <si>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</si>
  <si>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</si>
  <si>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</si>
  <si>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</si>
  <si>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</si>
  <si>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</si>
  <si>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</si>
  <si>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</si>
  <si>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</si>
  <si>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</si>
  <si>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</si>
  <si>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</si>
  <si>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</si>
  <si>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</si>
  <si>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</si>
  <si>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</si>
  <si>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</si>
  <si>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</si>
  <si>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</si>
  <si>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</si>
  <si>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</si>
  <si>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</si>
  <si>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</si>
  <si>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</si>
  <si>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</si>
  <si>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</si>
  <si>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</si>
  <si>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</si>
  <si>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</si>
  <si>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</si>
  <si>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</si>
  <si>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</si>
  <si>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</si>
  <si>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</si>
  <si>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</si>
  <si>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</si>
  <si>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</si>
  <si>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</si>
  <si>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</si>
  <si>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</si>
  <si>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</si>
  <si>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</si>
  <si>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</si>
  <si>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</si>
  <si>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</si>
  <si>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</si>
  <si>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</si>
  <si>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</si>
  <si>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</si>
  <si>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</si>
  <si>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</si>
  <si>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</si>
  <si>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</si>
  <si>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</si>
  <si>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</si>
  <si>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</si>
  <si>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</si>
  <si>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</si>
  <si>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</si>
  <si>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</si>
  <si>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</si>
  <si>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</si>
  <si>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</si>
  <si>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</si>
  <si>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</si>
  <si>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</si>
  <si>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</si>
  <si>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</si>
  <si>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</si>
  <si>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</si>
  <si>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</si>
  <si>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</si>
  <si>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</si>
  <si>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</si>
  <si>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</si>
  <si>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</si>
  <si>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</si>
  <si>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</si>
  <si>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</si>
  <si>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</si>
  <si>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</si>
  <si>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</si>
  <si>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</si>
  <si>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</si>
  <si>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</si>
  <si>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</si>
  <si>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</si>
  <si>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</si>
  <si>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</si>
  <si>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</si>
  <si>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</si>
  <si>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</si>
  <si>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</si>
  <si>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</si>
  <si>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</si>
  <si>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</si>
  <si>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</si>
  <si>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</si>
  <si>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</si>
  <si>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</si>
  <si>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</si>
  <si>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</si>
  <si>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</si>
  <si>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</si>
  <si>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</si>
  <si>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</si>
  <si>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</si>
  <si>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</si>
  <si>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</si>
  <si>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</si>
  <si>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</si>
  <si>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</si>
  <si>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</si>
  <si>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</si>
  <si>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</si>
  <si>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</si>
  <si>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</si>
  <si>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</si>
  <si>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</si>
  <si>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</si>
  <si>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</si>
  <si>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</si>
  <si>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</si>
  <si>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</si>
  <si>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</si>
  <si>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</si>
  <si>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</si>
  <si>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</si>
  <si>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</si>
  <si>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</si>
  <si>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</si>
  <si>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</si>
  <si>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</si>
  <si>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</si>
  <si>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</si>
  <si>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</si>
  <si>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</si>
  <si>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</si>
  <si>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</si>
  <si>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</si>
  <si>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</si>
  <si>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</si>
  <si>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</si>
  <si>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</si>
  <si>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</si>
  <si>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</si>
  <si>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</si>
  <si>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</si>
  <si>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</si>
  <si>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</si>
  <si>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</si>
  <si>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</si>
  <si>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</si>
  <si>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</si>
  <si>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</si>
  <si>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</si>
  <si>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</si>
  <si>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</si>
  <si>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</si>
  <si>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</si>
  <si>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</si>
  <si>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</si>
  <si>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</si>
  <si>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</si>
  <si>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</si>
  <si>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</si>
  <si>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</si>
  <si>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</si>
  <si>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</si>
  <si>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</si>
  <si>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</si>
  <si>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</si>
  <si>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</si>
  <si>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</si>
  <si>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</si>
  <si>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</si>
  <si>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</si>
  <si>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</si>
  <si>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</si>
  <si>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</si>
  <si>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</si>
  <si>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</si>
  <si>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</si>
  <si>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</si>
  <si>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</si>
  <si>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</si>
  <si>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</si>
  <si>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</si>
  <si>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</si>
  <si>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</si>
  <si>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</si>
  <si>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</si>
  <si>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</si>
  <si>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</si>
  <si>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</si>
  <si>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</si>
  <si>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</si>
  <si>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</si>
  <si>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</si>
  <si>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</si>
  <si>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</si>
  <si>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</si>
  <si>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</si>
  <si>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</si>
  <si>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</si>
  <si>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</si>
  <si>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</si>
  <si>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</si>
  <si>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</si>
  <si>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</si>
  <si>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</si>
  <si>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</si>
  <si>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</si>
  <si>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</si>
  <si>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</si>
  <si>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</si>
  <si>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</si>
  <si>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</si>
  <si>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</si>
  <si>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</si>
  <si>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</si>
  <si>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</si>
  <si>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</si>
  <si>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</si>
  <si>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</si>
  <si>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</si>
  <si>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</si>
  <si>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</si>
  <si>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</si>
  <si>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</si>
  <si>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</si>
  <si>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</si>
  <si>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</si>
  <si>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</si>
  <si>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</si>
  <si>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</si>
  <si>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</si>
  <si>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</si>
  <si>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</si>
  <si>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</si>
  <si>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</si>
  <si>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</si>
  <si>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</si>
  <si>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</si>
  <si>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</si>
  <si>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</si>
  <si>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</si>
  <si>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</si>
  <si>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</si>
  <si>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</si>
  <si>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</si>
  <si>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</si>
  <si>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</si>
  <si>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</si>
  <si>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</si>
  <si>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</si>
  <si>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</si>
  <si>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</si>
  <si>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</si>
  <si>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</si>
  <si>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</si>
  <si>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</si>
  <si>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</si>
  <si>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</si>
  <si>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</si>
  <si>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</si>
  <si>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</si>
  <si>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</si>
  <si>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</si>
  <si>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</si>
  <si>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</si>
  <si>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</si>
  <si>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</si>
  <si>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</si>
  <si>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</si>
  <si>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</si>
  <si>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</si>
  <si>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</si>
  <si>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</si>
  <si>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</si>
  <si>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</si>
  <si>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</si>
  <si>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</si>
  <si>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</si>
  <si>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</si>
  <si>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</si>
  <si>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</si>
  <si>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</si>
  <si>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</si>
  <si>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</si>
  <si>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</si>
  <si>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</si>
  <si>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</si>
  <si>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</si>
  <si>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</si>
  <si>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</si>
  <si>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</si>
  <si>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</si>
  <si>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</si>
  <si>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</si>
  <si>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</si>
  <si>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</si>
  <si>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</si>
  <si>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</si>
  <si>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</si>
  <si>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</si>
  <si>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</si>
  <si>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</si>
  <si>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</si>
  <si>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</si>
  <si>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</si>
  <si>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</si>
  <si>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</si>
  <si>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</si>
  <si>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</si>
  <si>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</si>
  <si>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</si>
  <si>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</si>
  <si>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</si>
  <si>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</si>
  <si>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</si>
  <si>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</si>
  <si>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</si>
  <si>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</si>
  <si>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</si>
  <si>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</si>
  <si>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</si>
  <si>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</si>
  <si>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</si>
  <si>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</si>
  <si>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</si>
  <si>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</si>
  <si>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</si>
  <si>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</si>
  <si>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</si>
  <si>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</si>
  <si>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</si>
  <si>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</si>
  <si>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</si>
  <si>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</si>
  <si>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</si>
  <si>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</si>
  <si>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</si>
  <si>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</si>
  <si>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</si>
  <si>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</si>
  <si>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</si>
  <si>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</si>
  <si>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</si>
  <si>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</si>
  <si>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</si>
  <si>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</si>
  <si>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</si>
  <si>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</si>
  <si>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</si>
  <si>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</si>
  <si>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</si>
  <si>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</si>
  <si>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</si>
  <si>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</si>
  <si>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</si>
  <si>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</si>
  <si>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</si>
  <si>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</si>
  <si>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</si>
  <si>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</si>
  <si>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</si>
  <si>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</si>
  <si>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</si>
  <si>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</si>
  <si>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</si>
  <si>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</si>
  <si>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</si>
  <si>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</si>
  <si>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</si>
  <si>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</si>
  <si>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</si>
  <si>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</si>
  <si>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</si>
  <si>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</si>
  <si>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</si>
  <si>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</si>
  <si>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</si>
  <si>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</si>
  <si>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</si>
  <si>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</si>
  <si>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</si>
  <si>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</si>
  <si>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</si>
  <si>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</si>
  <si>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</si>
  <si>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</si>
  <si>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</si>
  <si>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</si>
  <si>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</si>
  <si>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</si>
  <si>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</si>
  <si>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</si>
  <si>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</si>
  <si>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</si>
  <si>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</si>
  <si>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</si>
  <si>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</si>
  <si>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</si>
  <si>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</si>
  <si>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</si>
  <si>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</si>
  <si>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</si>
  <si>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</si>
  <si>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</si>
  <si>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</si>
  <si>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</si>
  <si>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</si>
  <si>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</si>
  <si>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</si>
  <si>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</si>
  <si>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</si>
  <si>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</si>
  <si>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</si>
  <si>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</si>
  <si>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</si>
  <si>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</si>
  <si>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</si>
  <si>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</si>
  <si>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</si>
  <si>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</si>
  <si>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</si>
  <si>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</si>
  <si>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</si>
  <si>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</si>
  <si>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</si>
  <si>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</si>
  <si>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</si>
  <si>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</si>
  <si>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</si>
  <si>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</si>
  <si>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</si>
  <si>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</si>
  <si>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</si>
  <si>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</si>
  <si>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</si>
  <si>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</si>
  <si>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</si>
  <si>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</si>
  <si>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</si>
  <si>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</si>
  <si>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</si>
  <si>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</si>
  <si>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</si>
  <si>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</si>
  <si>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</si>
  <si>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</si>
  <si>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</si>
  <si>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</si>
  <si>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</si>
  <si>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</si>
  <si>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</si>
  <si>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</si>
  <si>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</si>
  <si>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</si>
  <si>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</si>
  <si>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</si>
  <si>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</si>
  <si>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</si>
  <si>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</si>
  <si>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</si>
  <si>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</si>
  <si>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</si>
  <si>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</si>
  <si>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</si>
  <si>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</si>
  <si>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</si>
  <si>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</si>
  <si>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</si>
  <si>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</si>
  <si>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</si>
  <si>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</si>
  <si>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</si>
  <si>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</si>
  <si>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</si>
  <si>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</si>
  <si>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</si>
  <si>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</si>
  <si>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</si>
  <si>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</si>
  <si>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</si>
  <si>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</si>
  <si>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</si>
  <si>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</si>
  <si>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</si>
  <si>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</si>
  <si>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</si>
  <si>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</si>
  <si>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</si>
  <si>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</si>
  <si>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</si>
  <si>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</si>
  <si>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</si>
  <si>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</si>
  <si>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</si>
  <si>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</si>
  <si>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</si>
  <si>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</si>
  <si>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</si>
  <si>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</si>
  <si>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</si>
  <si>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</si>
  <si>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</si>
  <si>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</si>
  <si>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</si>
  <si>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</si>
  <si>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</si>
  <si>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</si>
  <si>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</si>
  <si>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</si>
  <si>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</si>
  <si>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</si>
  <si>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</si>
  <si>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</si>
  <si>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</si>
  <si>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</si>
  <si>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</si>
  <si>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</si>
  <si>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</si>
  <si>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</si>
  <si>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</si>
  <si>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</si>
  <si>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</si>
  <si>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</si>
  <si>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</si>
  <si>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</si>
  <si>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</si>
  <si>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</si>
  <si>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</si>
  <si>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</si>
  <si>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</si>
  <si>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</si>
  <si>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</si>
  <si>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</si>
  <si>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</si>
  <si>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</si>
  <si>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</si>
  <si>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</si>
  <si>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</si>
  <si>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</si>
  <si>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</si>
  <si>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</si>
  <si>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</si>
  <si>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</si>
  <si>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</si>
  <si>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</si>
  <si>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</si>
  <si>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</si>
  <si>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</si>
  <si>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</si>
  <si>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</si>
  <si>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</si>
  <si>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</si>
  <si>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</si>
  <si>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</si>
  <si>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</si>
  <si>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</si>
  <si>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</si>
  <si>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</si>
  <si>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</si>
  <si>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</si>
  <si>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</si>
  <si>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</si>
  <si>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</si>
  <si>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</si>
  <si>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</si>
  <si>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</si>
  <si>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</si>
  <si>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</si>
  <si>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</si>
  <si>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</si>
  <si>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</si>
  <si>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</si>
  <si>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</si>
  <si>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</si>
  <si>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</si>
  <si>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</si>
  <si>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</si>
  <si>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</si>
  <si>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</si>
  <si>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</si>
  <si>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</si>
  <si>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</si>
  <si>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</si>
  <si>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</si>
  <si>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</si>
  <si>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</si>
  <si>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</si>
  <si>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</si>
  <si>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</si>
  <si>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</si>
  <si>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</si>
  <si>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</si>
  <si>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</si>
  <si>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</si>
  <si>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</si>
  <si>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</si>
  <si>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</si>
  <si>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</si>
  <si>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</si>
  <si>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</si>
  <si>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</si>
  <si>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</si>
  <si>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</si>
  <si>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</si>
  <si>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</si>
  <si>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</si>
  <si>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</si>
  <si>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</si>
  <si>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</si>
  <si>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</si>
  <si>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</si>
  <si>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</si>
  <si>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</si>
  <si>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</si>
  <si>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</si>
  <si>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</si>
  <si>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</si>
  <si>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</si>
  <si>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</si>
  <si>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</si>
  <si>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</si>
  <si>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</si>
  <si>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</si>
  <si>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</si>
  <si>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</si>
  <si>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</si>
  <si>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</si>
  <si>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</si>
  <si>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</si>
  <si>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</si>
  <si>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</si>
  <si>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</si>
  <si>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</si>
  <si>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</si>
  <si>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</si>
  <si>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</si>
  <si>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</si>
  <si>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</si>
  <si>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</si>
  <si>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</si>
  <si>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</si>
  <si>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</si>
  <si>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</si>
  <si>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</si>
  <si>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</si>
  <si>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</si>
  <si>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</si>
  <si>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</si>
  <si>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</si>
  <si>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</si>
  <si>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</si>
  <si>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</si>
  <si>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</si>
  <si>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</si>
  <si>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</si>
  <si>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</si>
  <si>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</si>
  <si>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</si>
  <si>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</si>
  <si>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</si>
  <si>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</si>
  <si>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</si>
  <si>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</si>
  <si>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</si>
  <si>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</si>
  <si>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</si>
  <si>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</si>
  <si>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</si>
  <si>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</si>
  <si>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</si>
  <si>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</si>
  <si>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</si>
  <si>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</si>
  <si>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</si>
  <si>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</si>
  <si>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</si>
  <si>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</si>
  <si>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</si>
  <si>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</si>
  <si>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</si>
  <si>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</si>
  <si>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</si>
  <si>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</si>
  <si>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</si>
  <si>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</si>
  <si>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</si>
  <si>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</si>
  <si>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</si>
  <si>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</si>
  <si>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</si>
  <si>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</si>
  <si>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</si>
  <si>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</si>
  <si>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</si>
  <si>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</si>
  <si>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</si>
  <si>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</si>
  <si>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</si>
  <si>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</si>
  <si>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</si>
  <si>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</si>
  <si>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</si>
  <si>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</si>
  <si>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</si>
  <si>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</si>
  <si>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</si>
  <si>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</si>
  <si>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</si>
  <si>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</si>
  <si>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</si>
  <si>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</si>
  <si>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</si>
  <si>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</si>
  <si>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</si>
  <si>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</si>
  <si>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</si>
  <si>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</si>
  <si>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</si>
  <si>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</si>
  <si>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</si>
  <si>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</si>
  <si>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</si>
  <si>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</si>
  <si>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</si>
  <si>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</si>
  <si>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</si>
  <si>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</si>
  <si>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</si>
  <si>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</si>
  <si>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</si>
  <si>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</si>
  <si>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</si>
  <si>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</si>
  <si>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</si>
  <si>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</si>
  <si>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</si>
  <si>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</si>
  <si>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</si>
  <si>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</si>
  <si>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</si>
  <si>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</si>
  <si>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</si>
  <si>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</si>
  <si>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</si>
  <si>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</si>
  <si>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</si>
  <si>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</si>
  <si>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</si>
  <si>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</si>
  <si>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</si>
  <si>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</si>
  <si>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</si>
  <si>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</si>
  <si>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</si>
  <si>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</si>
  <si>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</si>
  <si>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</si>
  <si>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</si>
  <si>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</si>
  <si>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</si>
  <si>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</si>
  <si>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</si>
  <si>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</si>
  <si>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</si>
  <si>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</si>
  <si>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</si>
  <si>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</si>
  <si>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</si>
  <si>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</si>
  <si>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</si>
  <si>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</si>
  <si>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</si>
  <si>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</si>
  <si>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</si>
  <si>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</si>
  <si>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</si>
  <si>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</si>
  <si>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</si>
  <si>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</si>
  <si>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</si>
  <si>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</si>
  <si>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</si>
  <si>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</si>
  <si>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</si>
  <si>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</si>
  <si>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</si>
  <si>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</si>
  <si>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</si>
  <si>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</si>
  <si>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</si>
  <si>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</si>
  <si>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</si>
  <si>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</si>
  <si>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</si>
  <si>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</si>
  <si>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</si>
  <si>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</si>
  <si>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</si>
  <si>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</si>
  <si>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</si>
  <si>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</si>
  <si>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</si>
  <si>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</si>
  <si>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</si>
  <si>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</si>
  <si>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</si>
  <si>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</si>
  <si>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</si>
  <si>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</si>
  <si>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</si>
  <si>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</si>
  <si>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</si>
  <si>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</si>
  <si>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</si>
  <si>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</si>
  <si>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</si>
  <si>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</si>
  <si>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</si>
  <si>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</si>
  <si>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</si>
  <si>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</si>
  <si>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</si>
  <si>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</si>
  <si>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</si>
  <si>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</si>
  <si>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</si>
  <si>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</si>
  <si>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</si>
  <si>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</si>
  <si>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</si>
  <si>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</si>
  <si>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</si>
  <si>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</si>
  <si>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</si>
  <si>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</si>
  <si>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</si>
  <si>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</si>
  <si>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</si>
  <si>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</si>
  <si>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</si>
  <si>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</si>
  <si>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</si>
  <si>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</si>
  <si>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</si>
  <si>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</si>
  <si>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</si>
  <si>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</si>
  <si>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</si>
  <si>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</si>
  <si>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</si>
  <si>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</si>
  <si>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</si>
  <si>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</si>
  <si>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</si>
  <si>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</si>
  <si>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</si>
  <si>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</si>
  <si>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</si>
  <si>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</si>
  <si>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</si>
  <si>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</si>
  <si>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</si>
  <si>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</si>
  <si>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</si>
  <si>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</si>
  <si>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</si>
  <si>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</si>
  <si>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</si>
  <si>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</si>
  <si>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</si>
  <si>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</si>
  <si>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</si>
  <si>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</si>
  <si>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</si>
  <si>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</si>
  <si>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</si>
  <si>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</si>
  <si>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</si>
  <si>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</si>
  <si>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</si>
  <si>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</si>
  <si>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</si>
  <si>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</si>
  <si>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</si>
  <si>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</si>
  <si>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</si>
  <si>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</si>
  <si>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</si>
  <si>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</si>
  <si>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</si>
  <si>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</si>
  <si>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</si>
  <si>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</si>
  <si>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</si>
  <si>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</si>
  <si>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</si>
  <si>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</si>
  <si>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</si>
  <si>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</si>
  <si>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</si>
  <si>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</si>
  <si>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</si>
  <si>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</si>
  <si>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</si>
  <si>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</si>
  <si>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</si>
  <si>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</si>
  <si>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</si>
  <si>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</si>
  <si>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</si>
  <si>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</si>
  <si>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</si>
  <si>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</si>
  <si>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</si>
  <si>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</si>
  <si>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</si>
  <si>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</si>
  <si>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</si>
  <si>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</si>
  <si>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</si>
  <si>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</si>
  <si>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</si>
  <si>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</si>
  <si>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</si>
  <si>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</si>
  <si>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</si>
  <si>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</si>
  <si>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</si>
  <si>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</si>
  <si>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</si>
  <si>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</si>
  <si>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</si>
  <si>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</si>
  <si>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</si>
  <si>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</si>
  <si>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</si>
  <si>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</si>
  <si>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</si>
  <si>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</si>
  <si>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</si>
  <si>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</si>
  <si>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</si>
  <si>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</si>
  <si>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</si>
  <si>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</si>
  <si>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</si>
  <si>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</si>
  <si>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</si>
  <si>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</si>
  <si>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</si>
  <si>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</si>
  <si>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</si>
  <si>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</si>
  <si>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</si>
  <si>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</si>
  <si>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</si>
  <si>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</si>
  <si>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</si>
  <si>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</si>
  <si>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</si>
  <si>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</si>
  <si>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</si>
  <si>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</si>
  <si>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</si>
  <si>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</si>
  <si>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</si>
  <si>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</si>
  <si>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</si>
  <si>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</si>
  <si>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</si>
  <si>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</si>
  <si>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</si>
  <si>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</si>
  <si>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</si>
  <si>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</si>
  <si>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</si>
  <si>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</si>
  <si>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</si>
  <si>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</si>
  <si>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</si>
  <si>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</si>
  <si>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</si>
  <si>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</si>
  <si>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</si>
  <si>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</si>
  <si>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</si>
  <si>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</si>
  <si>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</si>
  <si>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</si>
  <si>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</si>
  <si>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</si>
  <si>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</si>
  <si>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</si>
  <si>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</si>
  <si>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</si>
  <si>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</si>
  <si>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</si>
  <si>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</si>
  <si>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</si>
  <si>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</si>
  <si>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</si>
  <si>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</si>
  <si>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</si>
  <si>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</si>
  <si>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</si>
  <si>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</si>
  <si>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</si>
  <si>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</si>
  <si>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</si>
  <si>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</si>
  <si>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</si>
  <si>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</si>
  <si>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</si>
  <si>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</si>
  <si>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</si>
  <si>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</si>
  <si>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</si>
  <si>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</si>
  <si>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</si>
  <si>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</si>
  <si>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</si>
  <si>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</si>
  <si>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</si>
  <si>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</si>
  <si>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</si>
  <si>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</si>
  <si>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</si>
  <si>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</si>
  <si>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</si>
  <si>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</si>
  <si>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</si>
  <si>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</si>
  <si>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</si>
  <si>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</si>
  <si>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</si>
  <si>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</si>
  <si>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</si>
  <si>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</si>
  <si>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</si>
  <si>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</si>
  <si>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</si>
  <si>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</si>
  <si>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</si>
  <si>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</si>
  <si>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</si>
  <si>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</si>
  <si>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</si>
  <si>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</si>
  <si>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</si>
  <si>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</si>
  <si>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</si>
  <si>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</si>
  <si>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</si>
  <si>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</si>
  <si>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</si>
  <si>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</si>
  <si>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</si>
  <si>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</si>
  <si>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</si>
  <si>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</si>
  <si>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</si>
  <si>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</si>
  <si>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</si>
  <si>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</si>
  <si>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</si>
  <si>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</si>
  <si>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</si>
  <si>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</si>
  <si>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</si>
  <si>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</si>
  <si>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</si>
  <si>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</si>
  <si>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</si>
  <si>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</si>
  <si>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</si>
  <si>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</si>
  <si>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</si>
  <si>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</si>
  <si>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</si>
  <si>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</si>
  <si>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</si>
  <si>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</si>
  <si>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</si>
  <si>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</si>
  <si>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</si>
  <si>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</si>
  <si>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</si>
  <si>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</si>
  <si>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</si>
  <si>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</si>
  <si>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</si>
  <si>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</si>
  <si>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</si>
  <si>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</si>
  <si>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</si>
  <si>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</si>
  <si>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</si>
  <si>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</si>
  <si>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</si>
  <si>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</si>
  <si>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</si>
  <si>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</si>
  <si>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</si>
  <si>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</si>
  <si>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</si>
  <si>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</si>
  <si>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</si>
  <si>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</si>
  <si>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</si>
  <si>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</si>
  <si>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</si>
  <si>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</si>
  <si>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</si>
  <si>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</si>
  <si>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</si>
  <si>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</si>
  <si>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</si>
  <si>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</si>
  <si>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</si>
  <si>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</si>
  <si>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</si>
  <si>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</si>
  <si>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</si>
  <si>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</si>
  <si>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</si>
  <si>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</si>
  <si>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</si>
  <si>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</si>
  <si>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</si>
  <si>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</si>
  <si>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</si>
  <si>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</si>
  <si>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</si>
  <si>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</si>
  <si>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</si>
  <si>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</si>
  <si>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</si>
  <si>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</si>
  <si>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</si>
  <si>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</si>
  <si>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</si>
  <si>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</si>
  <si>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</si>
  <si>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</si>
  <si>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</si>
  <si>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</si>
  <si>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</si>
  <si>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</si>
  <si>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</si>
  <si>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</si>
  <si>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</si>
  <si>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</si>
  <si>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</si>
  <si>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</si>
  <si>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</si>
  <si>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</si>
  <si>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</si>
  <si>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</si>
  <si>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</si>
  <si>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</si>
  <si>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</si>
  <si>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</si>
  <si>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</si>
  <si>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</si>
  <si>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</si>
  <si>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</si>
  <si>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</si>
  <si>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</si>
  <si>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</si>
  <si>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</si>
  <si>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</si>
  <si>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</si>
  <si>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</si>
  <si>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</si>
  <si>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</si>
  <si>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</si>
  <si>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</si>
  <si>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</si>
  <si>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</si>
  <si>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</si>
  <si>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</si>
  <si>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</si>
  <si>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</si>
  <si>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</si>
  <si>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</si>
  <si>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</si>
  <si>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</si>
  <si>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</si>
  <si>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</si>
  <si>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</si>
  <si>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</si>
  <si>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</si>
  <si>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</si>
  <si>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</si>
  <si>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</si>
  <si>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</si>
  <si>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</si>
  <si>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</si>
  <si>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</si>
  <si>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</si>
  <si>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</si>
  <si>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</si>
  <si>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</si>
  <si>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</si>
  <si>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</si>
  <si>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</si>
  <si>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</si>
  <si>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</si>
  <si>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</si>
  <si>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</si>
  <si>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</si>
  <si>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</si>
  <si>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</si>
  <si>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</si>
  <si>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</si>
  <si>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</si>
  <si>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</si>
  <si>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</si>
  <si>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</si>
  <si>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</si>
  <si>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</si>
  <si>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</si>
  <si>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</si>
  <si>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</si>
  <si>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</si>
  <si>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</si>
  <si>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</si>
  <si>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</si>
  <si>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</si>
  <si>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</si>
  <si>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</si>
  <si>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</si>
  <si>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</si>
  <si>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</si>
  <si>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</si>
  <si>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</si>
  <si>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</si>
  <si>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</si>
  <si>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</si>
  <si>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</si>
  <si>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</si>
  <si>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</si>
  <si>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</si>
  <si>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</si>
  <si>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</si>
  <si>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</si>
  <si>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</si>
  <si>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</si>
  <si>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</si>
  <si>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</si>
  <si>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</si>
  <si>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</si>
  <si>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</si>
  <si>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</si>
  <si>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</si>
  <si>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</si>
  <si>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</si>
  <si>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</si>
  <si>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</si>
  <si>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</si>
  <si>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</si>
  <si>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</si>
  <si>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</si>
  <si>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</si>
  <si>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</si>
  <si>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</si>
  <si>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</si>
  <si>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</si>
  <si>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</si>
  <si>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</si>
  <si>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</si>
  <si>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</si>
  <si>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</si>
  <si>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</si>
  <si>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</si>
  <si>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</si>
  <si>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</si>
  <si>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</si>
  <si>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</si>
  <si>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</si>
  <si>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</si>
  <si>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</si>
  <si>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</si>
  <si>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</si>
  <si>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</si>
  <si>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</si>
  <si>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</si>
  <si>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</si>
  <si>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</si>
  <si>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</si>
  <si>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</si>
  <si>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</si>
  <si>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</si>
  <si>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</si>
  <si>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</si>
  <si>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</si>
  <si>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</si>
  <si>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</si>
  <si>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</si>
  <si>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</si>
  <si>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</si>
  <si>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</si>
  <si>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</si>
  <si>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</si>
  <si>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</si>
  <si>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</si>
  <si>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</si>
  <si>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</si>
  <si>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</si>
  <si>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</si>
  <si>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</si>
  <si>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</si>
  <si>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</si>
  <si>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</si>
  <si>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</si>
  <si>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</si>
  <si>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</si>
  <si>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</si>
  <si>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</si>
  <si>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</si>
  <si>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</si>
  <si>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</si>
  <si>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</si>
  <si>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</si>
  <si>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</si>
  <si>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</si>
  <si>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</si>
  <si>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</si>
  <si>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</si>
  <si>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</si>
  <si>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</si>
  <si>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</si>
  <si>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</si>
  <si>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</si>
  <si>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</si>
  <si>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</si>
  <si>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</si>
  <si>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</si>
  <si>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</si>
  <si>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</si>
  <si>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</si>
  <si>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</si>
  <si>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</si>
  <si>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</si>
  <si>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</si>
  <si>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</si>
  <si>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</si>
  <si>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</si>
  <si>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</si>
  <si>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</si>
  <si>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</si>
  <si>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</si>
  <si>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</si>
  <si>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</si>
  <si>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</si>
  <si>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</si>
  <si>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</si>
  <si>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</si>
  <si>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</si>
  <si>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</si>
  <si>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</si>
  <si>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</si>
  <si>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</si>
  <si>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</si>
  <si>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</si>
  <si>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</si>
  <si>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</si>
  <si>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</si>
  <si>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</si>
  <si>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</si>
  <si>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</si>
  <si>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</si>
  <si>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</si>
  <si>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</si>
  <si>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</si>
  <si>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</si>
  <si>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</si>
  <si>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</si>
  <si>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</si>
  <si>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</si>
  <si>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</si>
  <si>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</si>
  <si>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</si>
  <si>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</si>
  <si>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</si>
  <si>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</si>
  <si>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</si>
  <si>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</si>
  <si>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</si>
  <si>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</si>
  <si>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</si>
  <si>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</si>
  <si>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</si>
  <si>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</si>
  <si>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</si>
  <si>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</si>
  <si>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</si>
  <si>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</si>
  <si>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</si>
  <si>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</si>
  <si>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</si>
  <si>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</si>
  <si>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</si>
  <si>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</si>
  <si>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</si>
  <si>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</si>
  <si>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</si>
  <si>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</si>
  <si>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</si>
  <si>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</si>
  <si>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</si>
  <si>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</si>
  <si>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</si>
  <si>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</si>
  <si>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</si>
  <si>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</si>
  <si>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</si>
  <si>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</si>
  <si>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</si>
  <si>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</si>
  <si>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</si>
  <si>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</si>
  <si>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</si>
  <si>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</si>
  <si>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</si>
  <si>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</si>
  <si>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</si>
  <si>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</si>
  <si>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</si>
  <si>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</si>
  <si>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</si>
  <si>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</si>
  <si>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</si>
  <si>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</si>
  <si>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</si>
  <si>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</si>
  <si>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</si>
  <si>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</si>
  <si>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</si>
  <si>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</si>
  <si>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</si>
  <si>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</si>
  <si>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</si>
  <si>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</si>
  <si>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</si>
  <si>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</si>
  <si>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</si>
  <si>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</si>
  <si>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</si>
  <si>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</si>
  <si>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</si>
  <si>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</si>
  <si>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</si>
  <si>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</si>
  <si>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</si>
  <si>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</si>
  <si>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</si>
  <si>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</si>
  <si>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</si>
  <si>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</si>
  <si>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</si>
  <si>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</si>
  <si>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</si>
  <si>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</si>
  <si>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</si>
  <si>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</si>
  <si>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</si>
  <si>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</si>
  <si>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</si>
  <si>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</si>
  <si>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</si>
  <si>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</si>
  <si>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</si>
  <si>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</si>
  <si>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</si>
  <si>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</si>
  <si>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</si>
  <si>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</si>
  <si>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</si>
  <si>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</si>
  <si>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</si>
  <si>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</si>
  <si>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</si>
  <si>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</si>
  <si>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</si>
  <si>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</si>
  <si>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</si>
  <si>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</si>
  <si>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</si>
  <si>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</si>
  <si>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</si>
  <si>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</si>
  <si>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</si>
  <si>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</si>
  <si>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</si>
  <si>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</si>
  <si>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</si>
  <si>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</si>
  <si>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</si>
  <si>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</si>
  <si>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</si>
  <si>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</si>
  <si>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</si>
  <si>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</si>
  <si>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</si>
  <si>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</si>
  <si>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</si>
  <si>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</si>
  <si>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</si>
  <si>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</si>
  <si>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</si>
  <si>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</si>
  <si>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</si>
  <si>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</si>
  <si>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</si>
  <si>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</si>
  <si>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</si>
  <si>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</si>
  <si>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</si>
  <si>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</si>
  <si>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</si>
  <si>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</si>
  <si>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</si>
  <si>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</si>
  <si>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</si>
  <si>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</si>
  <si>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</si>
  <si>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</si>
  <si>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</si>
  <si>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</si>
  <si>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</si>
  <si>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</si>
  <si>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</si>
  <si>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</si>
  <si>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</si>
  <si>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</si>
  <si>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</si>
  <si>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</si>
  <si>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</si>
  <si>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</si>
  <si>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</si>
  <si>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</si>
  <si>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</si>
  <si>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</si>
  <si>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</si>
  <si>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</si>
  <si>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</si>
  <si>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</si>
  <si>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</si>
  <si>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</si>
  <si>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</si>
  <si>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</si>
  <si>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</si>
  <si>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</si>
  <si>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</si>
  <si>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</si>
  <si>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</si>
  <si>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</si>
  <si>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</si>
  <si>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</si>
  <si>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</si>
  <si>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</si>
  <si>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</si>
  <si>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</si>
  <si>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</si>
  <si>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</si>
  <si>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</si>
  <si>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</si>
  <si>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</si>
  <si>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</si>
  <si>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</si>
  <si>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</si>
  <si>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</si>
  <si>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</si>
  <si>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</si>
  <si>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</si>
  <si>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</si>
  <si>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</si>
  <si>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</si>
  <si>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</si>
  <si>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</si>
  <si>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</si>
  <si>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</si>
  <si>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</si>
  <si>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</si>
  <si>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</si>
  <si>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</si>
  <si>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</si>
  <si>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</si>
  <si>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</si>
  <si>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</si>
  <si>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</si>
  <si>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</si>
  <si>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</si>
  <si>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</si>
  <si>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</si>
  <si>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</si>
  <si>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</si>
  <si>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</si>
  <si>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</si>
  <si>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</si>
  <si>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</si>
  <si>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</si>
  <si>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</si>
  <si>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</si>
  <si>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</si>
  <si>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</si>
  <si>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</si>
  <si>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</si>
  <si>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</si>
  <si>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</si>
  <si>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</si>
  <si>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</si>
  <si>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</si>
  <si>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</si>
  <si>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</si>
  <si>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</si>
  <si>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</si>
  <si>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</si>
  <si>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</si>
  <si>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</si>
  <si>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</si>
  <si>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</si>
  <si>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</si>
  <si>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</si>
  <si>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</si>
  <si>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</si>
  <si>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</si>
  <si>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</si>
  <si>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</si>
  <si>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</si>
  <si>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</si>
  <si>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</si>
  <si>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</si>
  <si>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</si>
  <si>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</si>
  <si>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</si>
  <si>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</si>
  <si>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</si>
  <si>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</si>
  <si>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</si>
  <si>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</si>
  <si>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</si>
  <si>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</si>
  <si>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</si>
  <si>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</si>
  <si>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</si>
  <si>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</si>
  <si>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</si>
  <si>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</si>
  <si>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</si>
  <si>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</si>
  <si>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</si>
  <si>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</si>
  <si>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</si>
  <si>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</si>
  <si>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</si>
  <si>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</si>
  <si>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</si>
  <si>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</si>
  <si>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</si>
  <si>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</si>
  <si>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</si>
  <si>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</si>
  <si>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</si>
  <si>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</si>
  <si>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</si>
  <si>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</si>
  <si>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</si>
  <si>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</si>
  <si>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</si>
  <si>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</si>
  <si>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</si>
  <si>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</si>
  <si>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</si>
  <si>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</si>
  <si>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</si>
  <si>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</si>
  <si>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</si>
  <si>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</si>
  <si>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</si>
  <si>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</si>
  <si>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</si>
  <si>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</si>
  <si>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</si>
  <si>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</si>
  <si>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</si>
  <si>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</si>
  <si>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</si>
  <si>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</si>
  <si>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</si>
  <si>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</si>
  <si>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</si>
  <si>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</si>
  <si>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</si>
  <si>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</si>
  <si>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</si>
  <si>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</si>
  <si>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</si>
  <si>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</si>
  <si>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</si>
  <si>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</si>
  <si>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</si>
  <si>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</si>
  <si>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</si>
  <si>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</si>
  <si>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</si>
  <si>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</si>
  <si>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</si>
  <si>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</si>
  <si>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</si>
  <si>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</si>
  <si>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</si>
  <si>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</si>
  <si>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</si>
  <si>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</si>
  <si>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</si>
  <si>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</si>
  <si>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</si>
  <si>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</si>
  <si>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</si>
  <si>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</si>
  <si>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</si>
  <si>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</si>
  <si>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</si>
  <si>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</si>
  <si>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</si>
  <si>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</si>
  <si>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</si>
  <si>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</si>
  <si>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</si>
  <si>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</si>
  <si>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</si>
  <si>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</si>
  <si>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</si>
  <si>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</si>
  <si>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</si>
  <si>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</si>
  <si>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</si>
  <si>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</si>
  <si>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</si>
  <si>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</si>
  <si>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</si>
  <si>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</si>
  <si>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</si>
  <si>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</si>
  <si>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</si>
  <si>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</si>
  <si>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</si>
  <si>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</si>
  <si>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</si>
  <si>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</si>
  <si>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</si>
  <si>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</si>
  <si>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</si>
  <si>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</si>
  <si>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</si>
  <si>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</si>
  <si>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</si>
  <si>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</si>
  <si>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</si>
  <si>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</si>
  <si>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</si>
  <si>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</si>
  <si>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</si>
  <si>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</si>
  <si>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</si>
  <si>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</si>
  <si>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</si>
  <si>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</si>
  <si>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</si>
  <si>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</si>
  <si>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</si>
  <si>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</si>
  <si>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</si>
  <si>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</si>
  <si>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</si>
  <si>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</si>
  <si>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</si>
  <si>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</si>
  <si>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</si>
  <si>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</si>
  <si>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</si>
  <si>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</si>
  <si>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</si>
  <si>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</si>
  <si>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</si>
  <si>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</si>
  <si>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</si>
  <si>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</si>
  <si>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</si>
  <si>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</si>
  <si>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</si>
  <si>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</si>
  <si>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</si>
  <si>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</si>
  <si>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</si>
  <si>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</si>
  <si>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</si>
  <si>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</si>
  <si>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</si>
  <si>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</si>
  <si>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</si>
  <si>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</si>
  <si>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</si>
  <si>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</si>
  <si>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</si>
  <si>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</si>
  <si>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</si>
  <si>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</si>
  <si>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</si>
  <si>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</si>
  <si>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</si>
  <si>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</si>
  <si>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</si>
  <si>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</si>
  <si>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</si>
  <si>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</si>
  <si>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</si>
  <si>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</si>
  <si>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</si>
  <si>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</si>
  <si>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</si>
  <si>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</si>
  <si>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</si>
  <si>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</si>
  <si>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</si>
  <si>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</si>
  <si>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</si>
  <si>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</si>
  <si>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</si>
  <si>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</si>
  <si>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</si>
  <si>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</si>
  <si>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</si>
  <si>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</si>
  <si>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</si>
  <si>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</si>
  <si>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</si>
  <si>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</si>
  <si>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</si>
  <si>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</si>
  <si>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</si>
  <si>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</si>
  <si>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</si>
  <si>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</si>
  <si>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</si>
  <si>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</si>
  <si>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</si>
  <si>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</si>
  <si>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</si>
  <si>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</si>
  <si>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</si>
  <si>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</si>
  <si>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</si>
  <si>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</si>
  <si>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</si>
  <si>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</si>
  <si>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</si>
  <si>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</si>
  <si>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</si>
  <si>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</si>
  <si>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</si>
  <si>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</si>
  <si>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</si>
  <si>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</si>
  <si>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</si>
  <si>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</si>
  <si>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</si>
  <si>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</si>
  <si>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</si>
  <si>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</si>
  <si>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</si>
  <si>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</si>
  <si>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</si>
  <si>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</si>
  <si>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</si>
  <si>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</si>
  <si>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</si>
  <si>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</si>
  <si>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</si>
  <si>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</si>
  <si>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</si>
  <si>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</si>
  <si>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</si>
  <si>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</si>
  <si>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</si>
  <si>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</si>
  <si>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</si>
  <si>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</si>
  <si>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</si>
  <si>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</si>
  <si>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</si>
  <si>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</si>
  <si>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</si>
  <si>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</si>
  <si>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</si>
  <si>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</si>
  <si>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</si>
  <si>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</si>
  <si>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</si>
  <si>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</si>
  <si>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</si>
  <si>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</si>
  <si>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</si>
  <si>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</si>
  <si>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</si>
  <si>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</si>
  <si>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</si>
  <si>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</si>
  <si>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</si>
  <si>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</si>
  <si>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</si>
  <si>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</si>
  <si>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</si>
  <si>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</si>
  <si>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</si>
  <si>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</si>
  <si>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</si>
  <si>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</si>
  <si>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</si>
  <si>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</si>
  <si>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</si>
  <si>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</si>
  <si>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</si>
  <si>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</si>
  <si>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</si>
  <si>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</si>
  <si>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</si>
  <si>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</si>
  <si>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</si>
  <si>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</si>
  <si>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</si>
  <si>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</si>
  <si>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</si>
  <si>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</si>
  <si>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</si>
  <si>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</si>
  <si>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</si>
  <si>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</si>
  <si>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</si>
  <si>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</si>
  <si>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</si>
  <si>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</si>
  <si>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</si>
  <si>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</si>
  <si>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</si>
  <si>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</si>
  <si>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</si>
  <si>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</si>
  <si>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</si>
  <si>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</si>
  <si>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</si>
  <si>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</si>
  <si>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</si>
  <si>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</si>
  <si>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</si>
  <si>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</si>
  <si>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</si>
  <si>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</si>
  <si>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</si>
  <si>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</si>
  <si>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</si>
  <si>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</si>
  <si>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</si>
  <si>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</si>
  <si>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</si>
  <si>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</si>
  <si>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</si>
  <si>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</si>
  <si>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</si>
  <si>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</si>
  <si>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</si>
  <si>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</si>
  <si>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</si>
  <si>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</si>
  <si>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</si>
  <si>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</si>
  <si>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</si>
  <si>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</si>
  <si>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</si>
  <si>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</si>
  <si>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</si>
  <si>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</si>
  <si>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</si>
  <si>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</si>
  <si>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</si>
  <si>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</si>
  <si>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</si>
  <si>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</si>
  <si>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</si>
  <si>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</si>
  <si>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</si>
  <si>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</si>
  <si>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</si>
  <si>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</si>
  <si>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</si>
  <si>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</si>
  <si>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</si>
  <si>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</si>
  <si>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</si>
  <si>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</si>
  <si>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</si>
  <si>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</si>
  <si>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</si>
  <si>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</si>
  <si>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</si>
  <si>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</si>
  <si>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</si>
  <si>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</si>
  <si>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</si>
  <si>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</si>
  <si>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</si>
  <si>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</si>
  <si>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</si>
  <si>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</si>
  <si>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</si>
  <si>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</si>
  <si>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</si>
  <si>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</si>
  <si>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</si>
  <si>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</si>
  <si>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</si>
  <si>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</si>
  <si>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</si>
  <si>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</si>
  <si>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</si>
  <si>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</si>
  <si>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</si>
  <si>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</si>
  <si>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</si>
  <si>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</si>
  <si>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</si>
  <si>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</si>
  <si>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</si>
  <si>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</si>
  <si>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</si>
  <si>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</si>
  <si>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</si>
  <si>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</si>
  <si>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</si>
  <si>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</si>
  <si>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</si>
  <si>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</si>
  <si>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</si>
  <si>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</si>
  <si>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</si>
  <si>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</si>
  <si>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</si>
  <si>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</si>
  <si>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</si>
  <si>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</si>
  <si>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</si>
  <si>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</si>
  <si>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</si>
  <si>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</si>
  <si>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</si>
  <si>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</si>
  <si>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</si>
  <si>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</si>
  <si>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</si>
  <si>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</si>
  <si>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</si>
  <si>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</si>
  <si>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</si>
  <si>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</si>
  <si>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</si>
  <si>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</si>
  <si>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</si>
  <si>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</si>
  <si>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</si>
  <si>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</si>
  <si>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</si>
  <si>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</si>
  <si>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</si>
  <si>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</si>
  <si>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</si>
  <si>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</si>
  <si>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</si>
  <si>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</si>
  <si>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</si>
  <si>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</si>
  <si>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</si>
  <si>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</si>
  <si>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</si>
  <si>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</si>
  <si>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</si>
  <si>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</si>
  <si>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</si>
  <si>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</si>
  <si>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</si>
  <si>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</si>
  <si>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</si>
  <si>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</si>
  <si>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</si>
  <si>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</si>
  <si>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</si>
  <si>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</si>
  <si>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</si>
  <si>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</si>
  <si>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</si>
  <si>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</si>
  <si>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</si>
  <si>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</si>
  <si>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</si>
  <si>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</si>
  <si>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</si>
  <si>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</si>
  <si>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</si>
  <si>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</si>
  <si>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</si>
  <si>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</si>
  <si>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</si>
  <si>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</si>
  <si>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</si>
  <si>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</si>
  <si>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</si>
  <si>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</si>
  <si>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</si>
  <si>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</si>
  <si>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</si>
  <si>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</si>
  <si>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</si>
  <si>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</si>
  <si>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</si>
  <si>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</si>
  <si>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</si>
  <si>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</si>
  <si>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</si>
  <si>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</si>
  <si>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</si>
  <si>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</si>
  <si>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</si>
  <si>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</si>
  <si>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</si>
  <si>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</si>
  <si>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</si>
  <si>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</si>
  <si>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</si>
  <si>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</si>
  <si>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</si>
  <si>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</si>
  <si>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</si>
  <si>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</si>
  <si>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</si>
  <si>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</si>
  <si>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</si>
  <si>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</si>
  <si>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</si>
  <si>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</si>
  <si>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</si>
  <si>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</si>
  <si>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</si>
  <si>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</si>
  <si>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</si>
  <si>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</si>
  <si>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</si>
  <si>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</si>
  <si>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</si>
  <si>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</si>
  <si>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</si>
  <si>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</si>
  <si>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</si>
  <si>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</si>
  <si>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</si>
  <si>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</si>
  <si>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</si>
  <si>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</si>
  <si>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</si>
  <si>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</si>
  <si>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</si>
  <si>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</si>
  <si>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</si>
  <si>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</si>
  <si>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</si>
  <si>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</si>
  <si>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</si>
  <si>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</si>
  <si>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</si>
  <si>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</si>
  <si>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</si>
  <si>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</si>
  <si>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</si>
  <si>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</si>
  <si>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</si>
  <si>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</si>
  <si>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</si>
  <si>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</si>
  <si>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</si>
  <si>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</si>
  <si>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</si>
  <si>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</si>
  <si>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</si>
  <si>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</si>
  <si>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</si>
  <si>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</si>
  <si>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</si>
  <si>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</si>
  <si>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</si>
  <si>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</si>
  <si>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</si>
  <si>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</si>
  <si>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</si>
  <si>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</si>
  <si>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</si>
  <si>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</si>
  <si>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</si>
  <si>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</si>
  <si>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</si>
  <si>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</si>
  <si>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</si>
  <si>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</si>
  <si>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</si>
  <si>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</si>
  <si>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</si>
  <si>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</si>
  <si>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</si>
  <si>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</si>
  <si>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</si>
  <si>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</si>
  <si>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</si>
  <si>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</si>
  <si>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</si>
  <si>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</si>
  <si>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</si>
  <si>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</si>
  <si>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</si>
  <si>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</si>
  <si>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</si>
  <si>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</si>
  <si>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</si>
  <si>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</si>
  <si>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</si>
  <si>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</si>
  <si>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</si>
  <si>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</si>
  <si>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</si>
  <si>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</si>
  <si>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</si>
  <si>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</si>
  <si>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</si>
  <si>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</si>
  <si>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</si>
  <si>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</si>
  <si>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</si>
  <si>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</si>
  <si>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</si>
  <si>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</si>
  <si>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</si>
  <si>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</si>
  <si>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</si>
  <si>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</si>
  <si>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</si>
  <si>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</si>
  <si>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</si>
  <si>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</si>
  <si>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</si>
  <si>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</si>
  <si>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</si>
  <si>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</si>
  <si>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</si>
  <si>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</si>
  <si>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</si>
  <si>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</si>
  <si>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</si>
  <si>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</si>
  <si>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</si>
  <si>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</si>
  <si>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</si>
  <si>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</si>
  <si>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</si>
  <si>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</si>
  <si>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</si>
  <si>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</si>
  <si>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</si>
  <si>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</si>
  <si>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</si>
  <si>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</si>
  <si>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</si>
  <si>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</si>
  <si>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</si>
  <si>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</si>
  <si>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</si>
  <si>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</si>
  <si>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</si>
  <si>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</si>
  <si>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</si>
  <si>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</si>
  <si>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</si>
  <si>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</si>
  <si>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</si>
  <si>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</si>
  <si>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</si>
  <si>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</si>
  <si>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</si>
  <si>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</si>
  <si>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</si>
  <si>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</si>
  <si>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</si>
  <si>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</si>
  <si>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</si>
  <si>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</si>
  <si>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</si>
  <si>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</si>
  <si>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</si>
  <si>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</si>
  <si>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</si>
  <si>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</si>
  <si>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</si>
  <si>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</si>
  <si>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</si>
  <si>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</si>
  <si>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</si>
  <si>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</si>
  <si>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</si>
  <si>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</si>
  <si>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</si>
  <si>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</si>
  <si>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</si>
  <si>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</si>
  <si>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</si>
  <si>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</si>
  <si>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</si>
  <si>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</si>
  <si>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</si>
  <si>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</si>
  <si>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</si>
  <si>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</si>
  <si>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</si>
  <si>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</si>
  <si>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</si>
  <si>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</si>
  <si>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</si>
  <si>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</si>
  <si>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</si>
  <si>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</si>
  <si>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</si>
  <si>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</si>
  <si>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</si>
  <si>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</si>
  <si>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</si>
  <si>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</si>
  <si>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</si>
  <si>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</si>
  <si>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</si>
  <si>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</si>
  <si>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</si>
  <si>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</si>
  <si>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</si>
  <si>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</si>
  <si>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</si>
  <si>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</si>
  <si>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</si>
  <si>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</si>
  <si>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</si>
  <si>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</si>
  <si>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</si>
  <si>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</si>
  <si>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</si>
  <si>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</si>
  <si>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</si>
  <si>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</si>
  <si>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</si>
  <si>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</si>
  <si>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</si>
  <si>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</si>
  <si>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</si>
  <si>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</si>
  <si>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</si>
  <si>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</si>
  <si>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</si>
  <si>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</si>
  <si>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</si>
  <si>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</si>
  <si>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</si>
  <si>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</si>
  <si>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</si>
  <si>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</si>
  <si>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</si>
  <si>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</si>
  <si>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</si>
  <si>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</si>
  <si>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</si>
  <si>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</si>
  <si>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</si>
  <si>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</si>
  <si>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</si>
  <si>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</si>
  <si>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</si>
  <si>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</si>
  <si>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</si>
  <si>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</si>
  <si>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</si>
  <si>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</si>
  <si>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</si>
  <si>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</si>
  <si>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</si>
  <si>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</si>
  <si>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</si>
  <si>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</si>
  <si>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</si>
  <si>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</si>
  <si>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</si>
  <si>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</si>
  <si>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</si>
  <si>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</si>
  <si>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</si>
  <si>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</si>
  <si>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</si>
  <si>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</si>
  <si>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</si>
  <si>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</si>
  <si>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</si>
  <si>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</si>
  <si>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</si>
  <si>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</si>
  <si>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</si>
  <si>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</si>
  <si>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</si>
  <si>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</si>
  <si>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</si>
  <si>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</si>
  <si>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</si>
  <si>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</si>
  <si>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</si>
  <si>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</si>
  <si>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</si>
  <si>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</si>
  <si>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</si>
  <si>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</si>
  <si>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</si>
  <si>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</si>
  <si>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</si>
  <si>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</si>
  <si>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</si>
  <si>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</si>
  <si>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</si>
  <si>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</si>
  <si>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</si>
  <si>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</si>
  <si>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</si>
  <si>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</si>
  <si>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</si>
  <si>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</si>
  <si>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</si>
  <si>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</si>
  <si>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</si>
  <si>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</si>
  <si>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</si>
  <si>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</si>
  <si>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</si>
  <si>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</si>
  <si>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</si>
  <si>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</si>
  <si>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</si>
  <si>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</si>
  <si>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</si>
  <si>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</si>
  <si>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</si>
  <si>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</si>
  <si>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</si>
  <si>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</si>
  <si>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</si>
  <si>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</si>
  <si>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</si>
  <si>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</si>
  <si>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</si>
  <si>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</si>
  <si>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</si>
  <si>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</si>
  <si>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</si>
  <si>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</si>
  <si>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</si>
  <si>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</si>
  <si>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</si>
  <si>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</si>
  <si>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</si>
  <si>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</si>
  <si>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</si>
  <si>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</si>
  <si>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</si>
  <si>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</si>
  <si>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</si>
  <si>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</si>
  <si>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</si>
  <si>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</si>
  <si>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</si>
  <si>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</si>
  <si>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</si>
  <si>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</si>
  <si>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</si>
  <si>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</si>
  <si>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</si>
  <si>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</si>
  <si>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</si>
  <si>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</si>
  <si>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</si>
  <si>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</si>
  <si>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</si>
  <si>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</si>
  <si>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</si>
  <si>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</si>
  <si>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</si>
  <si>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</si>
  <si>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</si>
  <si>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</si>
  <si>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</si>
  <si>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</si>
  <si>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</si>
  <si>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</si>
  <si>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</si>
  <si>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</si>
  <si>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</si>
  <si>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</si>
  <si>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</si>
  <si>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</si>
  <si>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</si>
  <si>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</si>
  <si>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</si>
  <si>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</si>
  <si>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</si>
  <si>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</si>
  <si>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</si>
  <si>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</si>
  <si>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</si>
  <si>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</si>
  <si>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</si>
  <si>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</si>
  <si>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</si>
  <si>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</si>
  <si>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</si>
  <si>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</si>
  <si>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</si>
  <si>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</si>
  <si>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</si>
  <si>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</si>
  <si>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</si>
  <si>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</si>
  <si>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</si>
  <si>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</si>
  <si>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</si>
  <si>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</si>
  <si>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</si>
  <si>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</si>
  <si>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</si>
  <si>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</si>
  <si>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</si>
  <si>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</si>
  <si>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</si>
  <si>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</si>
  <si>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</si>
  <si>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</si>
  <si>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</si>
  <si>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</si>
  <si>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</si>
  <si>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</si>
  <si>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</si>
  <si>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</si>
  <si>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</si>
  <si>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</si>
  <si>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</si>
  <si>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</si>
  <si>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</si>
  <si>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</si>
  <si>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</si>
  <si>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</si>
  <si>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</si>
  <si>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</si>
  <si>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</si>
  <si>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</si>
  <si>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</si>
  <si>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</si>
  <si>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</si>
  <si>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</si>
  <si>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</si>
  <si>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</si>
  <si>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</si>
  <si>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</si>
  <si>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</si>
  <si>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</si>
  <si>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</si>
  <si>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</si>
  <si>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</si>
  <si>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</si>
  <si>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</si>
  <si>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</si>
  <si>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</si>
  <si>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</si>
  <si>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</si>
  <si>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</si>
  <si>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</si>
  <si>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</si>
  <si>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</si>
  <si>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</si>
  <si>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</si>
  <si>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</si>
  <si>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</si>
  <si>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</si>
  <si>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</si>
  <si>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</si>
  <si>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</si>
  <si>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</si>
  <si>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</si>
  <si>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</si>
  <si>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</si>
  <si>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</si>
  <si>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</si>
  <si>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</si>
  <si>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</si>
  <si>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</si>
  <si>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</si>
  <si>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</si>
  <si>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</si>
  <si>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</si>
  <si>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</si>
  <si>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</si>
  <si>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</si>
  <si>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</si>
  <si>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</si>
  <si>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</si>
  <si>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</si>
  <si>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</si>
  <si>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</si>
  <si>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</si>
  <si>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</si>
  <si>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</si>
  <si>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</si>
  <si>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</si>
  <si>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</si>
  <si>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</si>
  <si>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</si>
  <si>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</si>
  <si>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</si>
  <si>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</si>
  <si>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</si>
  <si>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</si>
  <si>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</si>
  <si>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</si>
  <si>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</si>
  <si>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</si>
  <si>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</si>
  <si>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</si>
  <si>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</si>
  <si>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</si>
  <si>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</si>
  <si>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</si>
  <si>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</si>
  <si>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</si>
  <si>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</si>
  <si>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</si>
  <si>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</si>
  <si>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</si>
  <si>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</si>
  <si>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</si>
  <si>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</si>
  <si>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</si>
  <si>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</si>
  <si>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</si>
  <si>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</si>
  <si>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</si>
  <si>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</si>
  <si>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</si>
  <si>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</si>
  <si>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</si>
  <si>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</si>
  <si>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</si>
  <si>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</si>
  <si>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</si>
  <si>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</si>
  <si>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</si>
  <si>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</si>
  <si>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</si>
  <si>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</si>
  <si>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</si>
  <si>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</si>
  <si>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</si>
  <si>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</si>
  <si>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</si>
  <si>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</si>
  <si>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</si>
  <si>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</si>
  <si>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</si>
  <si>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</si>
  <si>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</si>
  <si>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</si>
  <si>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</si>
  <si>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</si>
  <si>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</si>
  <si>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</si>
  <si>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</si>
  <si>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</si>
  <si>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</si>
  <si>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</si>
  <si>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</si>
  <si>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</si>
  <si>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</si>
  <si>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</si>
  <si>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</si>
  <si>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</si>
  <si>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</si>
  <si>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</si>
  <si>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</si>
  <si>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</si>
  <si>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</si>
  <si>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</si>
  <si>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</si>
  <si>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</si>
  <si>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</si>
  <si>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</si>
  <si>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</si>
  <si>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</si>
  <si>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</si>
  <si>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</si>
  <si>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</si>
  <si>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</si>
  <si>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</si>
  <si>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</si>
  <si>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</si>
  <si>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</si>
  <si>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</si>
  <si>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</si>
  <si>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</si>
  <si>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</si>
  <si>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</si>
  <si>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</si>
  <si>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</si>
  <si>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</si>
  <si>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</si>
  <si>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</si>
  <si>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</si>
  <si>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</si>
  <si>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</si>
  <si>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</si>
  <si>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</si>
  <si>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</si>
  <si>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</si>
  <si>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</si>
  <si>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</si>
  <si>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</si>
  <si>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</si>
  <si>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</si>
  <si>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</si>
  <si>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</si>
  <si>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</si>
  <si>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</si>
  <si>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</si>
  <si>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</si>
  <si>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</si>
  <si>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</si>
  <si>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</si>
  <si>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</si>
  <si>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</si>
  <si>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</si>
  <si>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</si>
  <si>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</si>
  <si>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</si>
  <si>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</si>
  <si>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</si>
  <si>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</si>
  <si>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</si>
  <si>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</si>
  <si>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</si>
  <si>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</si>
  <si>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</si>
  <si>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</si>
  <si>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</si>
  <si>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</si>
  <si>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</si>
  <si>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</si>
  <si>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</si>
  <si>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</si>
  <si>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</si>
  <si>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</si>
  <si>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</si>
  <si>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</si>
  <si>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</si>
  <si>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</si>
  <si>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</si>
  <si>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</si>
  <si>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</si>
  <si>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</si>
  <si>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</si>
  <si>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</si>
  <si>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</si>
  <si>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</si>
  <si>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</si>
  <si>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</si>
  <si>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</si>
  <si>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</si>
  <si>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</si>
  <si>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</si>
  <si>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</si>
  <si>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</si>
  <si>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</si>
  <si>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</si>
  <si>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</si>
  <si>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</si>
  <si>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</si>
  <si>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</si>
  <si>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</si>
  <si>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</si>
  <si>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</si>
  <si>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</si>
  <si>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</si>
  <si>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</si>
  <si>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</si>
  <si>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</si>
  <si>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</si>
  <si>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</si>
  <si>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</si>
  <si>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</si>
  <si>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</si>
  <si>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</si>
  <si>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</si>
  <si>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</si>
  <si>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</si>
  <si>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</si>
  <si>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</si>
  <si>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</si>
  <si>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</si>
  <si>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</si>
  <si>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</si>
  <si>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</si>
  <si>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</si>
  <si>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</si>
  <si>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</si>
  <si>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</si>
  <si>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</si>
  <si>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</si>
  <si>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</si>
  <si>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</si>
  <si>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</si>
  <si>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</si>
  <si>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</si>
  <si>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</si>
  <si>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</si>
  <si>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</si>
  <si>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</si>
  <si>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</si>
  <si>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</si>
  <si>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</si>
  <si>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</si>
  <si>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</si>
  <si>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</si>
  <si>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</si>
  <si>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</si>
  <si>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</si>
  <si>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</si>
  <si>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</si>
  <si>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</si>
  <si>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</si>
  <si>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</si>
  <si>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</si>
  <si>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</si>
  <si>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</si>
  <si>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</si>
  <si>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</si>
  <si>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</si>
  <si>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</si>
  <si>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</si>
  <si>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</si>
  <si>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</si>
  <si>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</si>
  <si>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</si>
  <si>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</si>
  <si>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</si>
  <si>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</si>
  <si>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</si>
  <si>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</si>
  <si>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</si>
  <si>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</si>
  <si>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</si>
  <si>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</si>
  <si>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</si>
  <si>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</si>
  <si>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</si>
  <si>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</si>
  <si>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</si>
  <si>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</si>
  <si>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</si>
  <si>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</si>
  <si>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</si>
  <si>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</si>
  <si>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</si>
  <si>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</si>
  <si>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</si>
  <si>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</si>
  <si>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</si>
  <si>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</si>
  <si>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</si>
  <si>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</si>
  <si>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</si>
  <si>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</si>
  <si>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</si>
  <si>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</si>
  <si>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</si>
  <si>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</si>
  <si>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</si>
  <si>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</si>
  <si>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</si>
  <si>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</si>
  <si>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</si>
  <si>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</si>
  <si>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</si>
  <si>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</si>
  <si>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</si>
  <si>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</si>
  <si>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</si>
  <si>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</si>
  <si>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</si>
  <si>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</si>
  <si>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</si>
  <si>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</si>
  <si>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</si>
  <si>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</si>
  <si>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</si>
  <si>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</si>
  <si>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</si>
  <si>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</si>
  <si>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</si>
  <si>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</si>
  <si>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</si>
  <si>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</si>
  <si>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</si>
  <si>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</si>
  <si>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</si>
  <si>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</si>
  <si>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</si>
  <si>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</si>
  <si>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</si>
  <si>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</si>
  <si>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</si>
  <si>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</si>
  <si>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</si>
  <si>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</si>
  <si>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</si>
  <si>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</si>
  <si>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</si>
  <si>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</si>
  <si>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</si>
  <si>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</si>
  <si>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</si>
  <si>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</si>
  <si>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</si>
  <si>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</si>
  <si>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</si>
  <si>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</si>
  <si>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</si>
  <si>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</si>
  <si>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</si>
  <si>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</si>
  <si>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</si>
  <si>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</si>
  <si>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</si>
  <si>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</si>
  <si>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</si>
  <si>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</si>
  <si>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</si>
  <si>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</si>
  <si>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</si>
  <si>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</si>
  <si>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</si>
  <si>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</si>
  <si>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</si>
  <si>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</si>
  <si>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</si>
  <si>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</si>
  <si>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</si>
  <si>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</si>
  <si>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</si>
  <si>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</si>
  <si>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</si>
  <si>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</si>
  <si>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</si>
  <si>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</si>
  <si>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</si>
  <si>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</si>
  <si>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</si>
  <si>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</si>
  <si>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</si>
  <si>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</si>
  <si>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</si>
  <si>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</si>
  <si>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</si>
  <si>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</si>
  <si>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</si>
  <si>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</si>
  <si>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</si>
  <si>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</si>
  <si>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</si>
  <si>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</si>
  <si>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</si>
  <si>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</si>
  <si>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</si>
  <si>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</si>
  <si>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</si>
  <si>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</si>
  <si>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</si>
  <si>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</si>
  <si>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</si>
  <si>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</si>
  <si>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</si>
  <si>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</si>
  <si>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</si>
  <si>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</si>
  <si>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</si>
  <si>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</si>
  <si>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</si>
  <si>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</si>
  <si>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</si>
  <si>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</si>
  <si>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</si>
  <si>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</si>
  <si>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</si>
  <si>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</si>
  <si>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</si>
  <si>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</si>
  <si>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</si>
  <si>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</si>
  <si>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</si>
  <si>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</si>
  <si>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</si>
  <si>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</si>
  <si>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</si>
  <si>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</si>
  <si>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</si>
  <si>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</si>
  <si>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</si>
  <si>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</si>
  <si>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</si>
  <si>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</si>
  <si>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</si>
  <si>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</si>
  <si>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</si>
  <si>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</si>
  <si>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</si>
  <si>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</si>
  <si>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</si>
  <si>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</si>
  <si>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</si>
  <si>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</si>
  <si>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</si>
  <si>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</si>
  <si>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</si>
  <si>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</si>
  <si>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</si>
  <si>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</si>
  <si>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</si>
  <si>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</si>
  <si>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</si>
  <si>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</si>
  <si>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</si>
  <si>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</si>
  <si>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</si>
  <si>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</si>
  <si>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</si>
  <si>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</si>
  <si>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</si>
  <si>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</si>
  <si>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</si>
  <si>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</si>
  <si>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</si>
  <si>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</si>
  <si>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</si>
  <si>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</si>
  <si>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</si>
  <si>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</si>
  <si>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</si>
  <si>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</si>
  <si>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</si>
  <si>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</si>
  <si>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</si>
  <si>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</si>
  <si>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</si>
  <si>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</si>
  <si>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</si>
  <si>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</si>
  <si>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</si>
  <si>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</si>
  <si>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</si>
  <si>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</si>
  <si>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</si>
  <si>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</si>
  <si>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</si>
  <si>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</si>
  <si>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</si>
  <si>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</si>
  <si>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</si>
  <si>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</si>
  <si>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</si>
  <si>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</si>
  <si>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</si>
  <si>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</si>
  <si>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</si>
  <si>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</si>
  <si>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</si>
  <si>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</si>
  <si>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</si>
  <si>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</si>
  <si>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</si>
  <si>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</si>
  <si>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</si>
  <si>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</si>
  <si>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</si>
  <si>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</si>
  <si>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</si>
  <si>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</si>
  <si>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</si>
  <si>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</si>
  <si>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</si>
  <si>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</si>
  <si>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</si>
  <si>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</si>
  <si>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</si>
  <si>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</si>
  <si>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</si>
  <si>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</si>
  <si>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</si>
  <si>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</si>
  <si>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</si>
  <si>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</si>
  <si>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</si>
  <si>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</si>
  <si>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</si>
  <si>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</si>
  <si>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</si>
  <si>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</si>
  <si>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</si>
  <si>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</si>
  <si>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</si>
  <si>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</si>
  <si>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</si>
  <si>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</si>
  <si>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</si>
  <si>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</si>
  <si>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</si>
  <si>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</si>
  <si>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</si>
  <si>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</si>
  <si>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</si>
  <si>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</si>
  <si>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</si>
  <si>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</si>
  <si>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</si>
  <si>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</si>
  <si>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</si>
  <si>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</si>
  <si>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</si>
  <si>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</si>
  <si>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</si>
  <si>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</si>
  <si>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</si>
  <si>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</si>
  <si>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</si>
  <si>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</si>
  <si>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</si>
  <si>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</si>
  <si>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</si>
  <si>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</si>
  <si>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</si>
  <si>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</si>
  <si>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</si>
  <si>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</si>
  <si>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</si>
  <si>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</si>
  <si>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</si>
  <si>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</si>
  <si>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</si>
  <si>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</si>
  <si>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</si>
  <si>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</si>
  <si>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</si>
  <si>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</si>
  <si>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</si>
  <si>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</si>
  <si>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</si>
  <si>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</si>
  <si>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</si>
  <si>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</si>
  <si>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</si>
  <si>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</si>
  <si>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</si>
  <si>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</si>
  <si>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</si>
  <si>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</si>
  <si>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</si>
  <si>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</si>
  <si>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</si>
  <si>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</si>
  <si>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</si>
  <si>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</si>
  <si>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</si>
  <si>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</si>
  <si>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</si>
  <si>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</si>
  <si>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</si>
  <si>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</si>
  <si>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</si>
  <si>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</si>
  <si>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</si>
  <si>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</si>
  <si>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</si>
  <si>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</si>
  <si>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</si>
  <si>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</si>
  <si>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</si>
  <si>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</si>
  <si>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</si>
  <si>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</si>
  <si>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</si>
  <si>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</si>
  <si>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</si>
  <si>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</si>
  <si>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</si>
  <si>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</si>
  <si>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</si>
  <si>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</si>
  <si>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</si>
  <si>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</si>
  <si>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</si>
  <si>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</si>
  <si>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</si>
  <si>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</si>
  <si>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</si>
  <si>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</si>
  <si>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</si>
  <si>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</si>
  <si>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</si>
  <si>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</si>
  <si>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</si>
  <si>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</si>
  <si>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</si>
  <si>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</si>
  <si>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</si>
  <si>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</si>
  <si>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</si>
  <si>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</si>
  <si>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</si>
  <si>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</si>
  <si>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</si>
  <si>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</si>
  <si>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</si>
  <si>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</si>
  <si>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</si>
  <si>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</si>
  <si>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</si>
  <si>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</si>
  <si>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</si>
  <si>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</si>
  <si>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</si>
  <si>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</si>
  <si>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</si>
  <si>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</si>
  <si>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</si>
  <si>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</si>
  <si>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</si>
  <si>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</si>
  <si>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</si>
  <si>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</si>
  <si>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</si>
  <si>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</si>
  <si>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</si>
  <si>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</si>
  <si>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</si>
  <si>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</si>
  <si>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</si>
  <si>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</si>
  <si>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</si>
  <si>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</si>
  <si>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</si>
  <si>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</si>
  <si>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</si>
  <si>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</si>
  <si>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</si>
  <si>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</si>
  <si>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</si>
  <si>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</si>
  <si>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</si>
  <si>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</si>
  <si>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</si>
  <si>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</si>
  <si>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</si>
  <si>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</si>
  <si>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</si>
  <si>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</si>
  <si>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</si>
  <si>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</si>
  <si>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</si>
  <si>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</si>
  <si>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</si>
  <si>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</si>
  <si>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</si>
  <si>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</si>
  <si>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</si>
  <si>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</si>
  <si>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</si>
  <si>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</si>
  <si>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</si>
  <si>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</si>
  <si>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</si>
  <si>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</si>
  <si>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</si>
  <si>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</si>
  <si>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</si>
  <si>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</si>
  <si>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</si>
  <si>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</si>
  <si>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</si>
  <si>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</si>
  <si>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</si>
  <si>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</si>
  <si>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</si>
  <si>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</si>
  <si>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</si>
  <si>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</si>
  <si>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</si>
  <si>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</si>
  <si>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</si>
  <si>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</si>
  <si>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</si>
  <si>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</si>
  <si>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</si>
  <si>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</si>
  <si>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</si>
  <si>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</si>
  <si>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</si>
  <si>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</si>
  <si>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</si>
  <si>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</si>
  <si>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</si>
  <si>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</si>
  <si>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</si>
  <si>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</si>
  <si>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</si>
  <si>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</si>
  <si>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</si>
  <si>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</si>
  <si>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</si>
  <si>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</si>
  <si>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</si>
  <si>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</si>
  <si>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</si>
  <si>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</si>
  <si>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</si>
  <si>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</si>
  <si>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</si>
  <si>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</si>
  <si>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</si>
  <si>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</si>
  <si>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</si>
  <si>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</si>
  <si>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</si>
  <si>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</si>
  <si>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</si>
  <si>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</si>
  <si>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</si>
  <si>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</si>
  <si>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</si>
  <si>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</si>
  <si>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</si>
  <si>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</si>
  <si>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</si>
  <si>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</si>
  <si>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</si>
  <si>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</si>
  <si>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</si>
  <si>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</si>
  <si>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</si>
  <si>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</si>
  <si>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</si>
  <si>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</si>
  <si>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</si>
  <si>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</si>
  <si>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</si>
  <si>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</si>
  <si>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</si>
  <si>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</si>
  <si>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</si>
  <si>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</si>
  <si>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</si>
  <si>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</si>
  <si>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</si>
  <si>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</si>
  <si>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</si>
  <si>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</si>
  <si>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</si>
  <si>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</si>
  <si>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</si>
  <si>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</si>
  <si>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</si>
  <si>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</si>
  <si>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</si>
  <si>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</si>
  <si>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</si>
  <si>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</si>
  <si>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</si>
  <si>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</si>
  <si>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</si>
  <si>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</si>
  <si>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</si>
  <si>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</si>
  <si>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</si>
  <si>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</si>
  <si>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</si>
  <si>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</si>
  <si>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</si>
  <si>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</si>
  <si>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</si>
  <si>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</si>
  <si>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</si>
  <si>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</si>
  <si>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</si>
  <si>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</si>
  <si>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</si>
  <si>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</si>
  <si>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</si>
  <si>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</si>
  <si>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</si>
  <si>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</si>
  <si>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</si>
  <si>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</si>
  <si>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</si>
  <si>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</si>
  <si>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</si>
  <si>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</si>
  <si>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</si>
  <si>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</si>
  <si>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</si>
  <si>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</si>
  <si>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</si>
  <si>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</si>
  <si>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</si>
  <si>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</si>
  <si>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</si>
  <si>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</si>
  <si>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</si>
  <si>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</si>
  <si>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</si>
  <si>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</si>
  <si>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</si>
  <si>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</si>
  <si>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</si>
  <si>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</si>
  <si>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</si>
  <si>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</si>
  <si>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</si>
  <si>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</si>
  <si>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</si>
  <si>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</si>
  <si>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</si>
  <si>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</si>
  <si>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</si>
  <si>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</si>
  <si>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</si>
  <si>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</si>
  <si>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</si>
  <si>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</si>
  <si>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</si>
  <si>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</si>
  <si>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</si>
  <si>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</si>
  <si>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</si>
  <si>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</si>
  <si>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</si>
  <si>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</si>
  <si>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</si>
  <si>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</si>
  <si>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</si>
  <si>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</si>
  <si>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</si>
  <si>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</si>
  <si>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</si>
  <si>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</si>
  <si>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</si>
  <si>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</si>
  <si>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</si>
  <si>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</si>
  <si>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</si>
  <si>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</si>
  <si>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</si>
  <si>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</si>
  <si>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</si>
  <si>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</si>
  <si>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</si>
  <si>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</si>
  <si>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</si>
  <si>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</si>
  <si>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</si>
  <si>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</si>
  <si>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</si>
  <si>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</si>
  <si>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</si>
  <si>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</si>
  <si>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</si>
  <si>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</si>
  <si>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</si>
  <si>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</si>
  <si>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</si>
  <si>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</si>
  <si>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</si>
  <si>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</si>
  <si>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</si>
  <si>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</si>
  <si>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</si>
  <si>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</si>
  <si>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</si>
  <si>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</si>
  <si>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</si>
  <si>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</si>
  <si>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</si>
  <si>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</si>
  <si>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</si>
  <si>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</si>
  <si>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</si>
  <si>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</si>
  <si>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</si>
  <si>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</si>
  <si>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</si>
  <si>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</si>
  <si>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</si>
  <si>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</si>
  <si>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</si>
  <si>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</si>
  <si>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</si>
  <si>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</si>
  <si>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</si>
  <si>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</si>
  <si>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</si>
  <si>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</si>
  <si>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</si>
  <si>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</si>
  <si>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</si>
  <si>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</si>
  <si>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</si>
  <si>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</si>
  <si>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</si>
  <si>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</si>
  <si>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</si>
  <si>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</si>
  <si>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</si>
  <si>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</si>
  <si>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</si>
  <si>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</si>
  <si>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</si>
  <si>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</si>
  <si>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</si>
  <si>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</si>
  <si>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</si>
  <si>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</si>
  <si>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</si>
  <si>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</si>
  <si>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</si>
  <si>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</si>
  <si>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</si>
  <si>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</si>
  <si>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</si>
  <si>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</si>
  <si>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</si>
  <si>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</si>
  <si>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</si>
  <si>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</si>
  <si>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</si>
  <si>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</si>
  <si>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</si>
  <si>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</si>
  <si>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</si>
  <si>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</si>
  <si>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</si>
  <si>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</si>
  <si>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</si>
  <si>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</si>
  <si>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</si>
  <si>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</si>
  <si>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</si>
  <si>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</si>
  <si>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</si>
  <si>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</si>
  <si>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</si>
  <si>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</si>
  <si>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</si>
  <si>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</si>
  <si>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</si>
  <si>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</si>
  <si>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</si>
  <si>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</si>
  <si>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</si>
  <si>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</si>
  <si>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</si>
  <si>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</si>
  <si>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</si>
  <si>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</si>
  <si>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</si>
  <si>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</si>
  <si>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</si>
  <si>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</si>
  <si>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</si>
  <si>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</si>
  <si>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</si>
  <si>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</si>
  <si>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</si>
  <si>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</si>
  <si>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</si>
  <si>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</si>
  <si>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</si>
  <si>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</si>
  <si>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</si>
  <si>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</si>
  <si>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</si>
  <si>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</si>
  <si>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</si>
  <si>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</si>
  <si>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</si>
  <si>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</si>
  <si>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</si>
  <si>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</si>
  <si>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</si>
  <si>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</si>
  <si>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</si>
  <si>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</si>
  <si>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</si>
  <si>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</si>
  <si>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</si>
  <si>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</si>
  <si>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</si>
  <si>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</si>
  <si>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</si>
  <si>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</si>
  <si>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</si>
  <si>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</si>
  <si>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</si>
  <si>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</si>
  <si>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</si>
  <si>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</si>
  <si>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</si>
  <si>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</si>
  <si>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</si>
  <si>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</si>
  <si>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</si>
  <si>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</si>
  <si>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</si>
  <si>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</si>
  <si>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</si>
  <si>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</si>
  <si>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</si>
  <si>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</si>
  <si>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</si>
  <si>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</si>
  <si>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</si>
  <si>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</si>
  <si>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</si>
  <si>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</si>
  <si>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</si>
  <si>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</si>
  <si>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</si>
  <si>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</si>
  <si>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</si>
  <si>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</si>
  <si>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</si>
  <si>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</si>
  <si>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</si>
  <si>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</si>
  <si>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</si>
  <si>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</si>
  <si>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</si>
  <si>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</si>
  <si>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</si>
  <si>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</si>
  <si>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</si>
  <si>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</si>
  <si>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</si>
  <si>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</si>
  <si>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</si>
  <si>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</si>
  <si>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</si>
  <si>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</si>
  <si>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</si>
  <si>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</si>
  <si>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</si>
  <si>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</si>
  <si>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</si>
  <si>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</si>
  <si>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</si>
  <si>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</si>
  <si>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</si>
  <si>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</si>
  <si>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</si>
  <si>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</si>
  <si>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</si>
  <si>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</si>
  <si>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</si>
  <si>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</si>
  <si>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</si>
  <si>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</si>
  <si>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</si>
  <si>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</si>
  <si>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</si>
  <si>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</si>
  <si>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</si>
  <si>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</si>
  <si>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</si>
  <si>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</si>
  <si>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</si>
  <si>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</si>
  <si>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</si>
  <si>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</si>
  <si>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</si>
  <si>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</si>
  <si>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</si>
  <si>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</si>
  <si>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</si>
  <si>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</si>
  <si>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</si>
  <si>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</si>
  <si>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</si>
  <si>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</si>
  <si>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</si>
  <si>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</si>
  <si>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</si>
  <si>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</si>
  <si>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</si>
  <si>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</si>
  <si>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</si>
  <si>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</si>
  <si>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</si>
  <si>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</si>
  <si>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</si>
  <si>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</si>
  <si>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</si>
  <si>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</si>
  <si>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</si>
  <si>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</si>
  <si>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</si>
  <si>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</si>
  <si>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</si>
  <si>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</si>
  <si>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</si>
  <si>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</si>
  <si>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</si>
  <si>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</si>
  <si>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</si>
  <si>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</si>
  <si>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</si>
  <si>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</si>
  <si>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</si>
  <si>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</si>
  <si>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</si>
  <si>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</si>
  <si>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</si>
  <si>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</si>
  <si>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</si>
  <si>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</si>
  <si>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</si>
  <si>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</si>
  <si>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</si>
  <si>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</si>
  <si>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</si>
  <si>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</si>
  <si>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</si>
  <si>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</si>
  <si>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</si>
  <si>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</si>
  <si>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</si>
  <si>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</si>
  <si>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</si>
  <si>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</si>
  <si>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</si>
  <si>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</si>
  <si>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</si>
  <si>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</si>
  <si>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</si>
  <si>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</si>
  <si>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</si>
  <si>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</si>
  <si>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</si>
  <si>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</si>
  <si>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</si>
  <si>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</si>
  <si>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</si>
  <si>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</si>
  <si>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</si>
  <si>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</si>
  <si>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</si>
  <si>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</si>
  <si>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</si>
  <si>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</si>
  <si>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</si>
  <si>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</si>
  <si>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</si>
  <si>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</si>
  <si>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</si>
  <si>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</si>
  <si>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</si>
  <si>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</si>
  <si>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</si>
  <si>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</si>
  <si>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</si>
  <si>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</si>
  <si>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</si>
  <si>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</si>
  <si>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</si>
  <si>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</si>
  <si>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</si>
  <si>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</si>
  <si>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</si>
  <si>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</si>
  <si>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</si>
  <si>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</si>
  <si>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</si>
  <si>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</si>
  <si>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</si>
  <si>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</si>
  <si>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</si>
  <si>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</si>
  <si>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</si>
  <si>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</si>
  <si>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</si>
  <si>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</si>
  <si>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</si>
  <si>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</si>
  <si>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</si>
  <si>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</si>
  <si>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</si>
  <si>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</si>
  <si>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</si>
  <si>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</si>
  <si>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</si>
  <si>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</si>
  <si>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</si>
  <si>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</si>
  <si>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</si>
  <si>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</si>
  <si>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</si>
  <si>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</si>
  <si>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</si>
  <si>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</si>
  <si>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</si>
  <si>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</si>
  <si>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</si>
  <si>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</si>
  <si>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</si>
  <si>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</si>
  <si>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</si>
  <si>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</si>
  <si>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</si>
  <si>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</si>
  <si>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</si>
  <si>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</si>
  <si>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</si>
  <si>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</si>
  <si>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</si>
  <si>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</si>
  <si>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</si>
  <si>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</si>
  <si>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</si>
  <si>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</si>
  <si>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</si>
  <si>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</si>
  <si>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</si>
  <si>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</si>
  <si>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</si>
  <si>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</si>
  <si>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</si>
  <si>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</si>
  <si>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</si>
  <si>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</si>
  <si>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</si>
  <si>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</si>
  <si>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</si>
  <si>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</si>
  <si>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</si>
  <si>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</si>
  <si>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</si>
  <si>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</si>
  <si>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</si>
  <si>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</si>
  <si>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</si>
  <si>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</si>
  <si>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</si>
  <si>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</si>
  <si>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</si>
  <si>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</si>
  <si>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</si>
  <si>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</si>
  <si>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</si>
  <si>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</si>
  <si>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</si>
  <si>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</si>
  <si>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</si>
  <si>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</si>
  <si>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</si>
  <si>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</si>
  <si>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</si>
  <si>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</si>
  <si>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</si>
  <si>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</si>
  <si>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</si>
  <si>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</si>
  <si>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</si>
  <si>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</si>
  <si>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</si>
  <si>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</si>
  <si>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</si>
  <si>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</si>
  <si>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</si>
  <si>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</si>
  <si>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</si>
  <si>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</si>
  <si>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</si>
  <si>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</si>
  <si>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</si>
  <si>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</si>
  <si>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</si>
  <si>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</si>
  <si>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</si>
  <si>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</si>
  <si>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</si>
  <si>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</si>
  <si>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</si>
  <si>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</si>
  <si>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</si>
  <si>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</si>
  <si>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</si>
  <si>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</si>
  <si>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</si>
  <si>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</si>
  <si>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</si>
  <si>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</si>
  <si>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</si>
  <si>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</si>
  <si>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</si>
  <si>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</si>
  <si>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</si>
  <si>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</si>
  <si>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</si>
  <si>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</si>
  <si>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</si>
  <si>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</si>
  <si>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</si>
  <si>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</si>
  <si>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</si>
  <si>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</si>
  <si>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</si>
  <si>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</si>
  <si>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</si>
  <si>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</si>
  <si>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</si>
  <si>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</si>
  <si>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</si>
  <si>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</si>
  <si>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</si>
  <si>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</si>
  <si>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</si>
  <si>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</si>
  <si>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</si>
  <si>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</si>
  <si>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</si>
  <si>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</si>
  <si>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</si>
  <si>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</si>
  <si>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</si>
  <si>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</si>
  <si>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</si>
  <si>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</si>
  <si>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</si>
  <si>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</si>
  <si>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</si>
  <si>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</si>
  <si>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</si>
  <si>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</si>
  <si>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</si>
  <si>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</si>
  <si>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</si>
  <si>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</si>
  <si>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</si>
  <si>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</si>
  <si>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</si>
  <si>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</si>
  <si>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</si>
  <si>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</si>
  <si>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</si>
  <si>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</si>
  <si>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</si>
  <si>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</si>
  <si>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</si>
  <si>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</si>
  <si>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</si>
  <si>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</si>
  <si>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</si>
  <si>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</si>
  <si>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</si>
  <si>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</si>
  <si>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</si>
  <si>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</si>
  <si>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</si>
  <si>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</si>
  <si>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</si>
  <si>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</si>
  <si>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</si>
  <si>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</si>
  <si>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</si>
  <si>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</si>
  <si>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</si>
  <si>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</si>
  <si>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</si>
  <si>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</si>
  <si>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</si>
  <si>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</si>
  <si>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</si>
  <si>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</si>
  <si>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</si>
  <si>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</si>
  <si>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</si>
  <si>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</si>
  <si>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</si>
  <si>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</si>
  <si>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</si>
  <si>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</si>
  <si>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</si>
  <si>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</si>
  <si>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</si>
  <si>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</si>
  <si>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</si>
  <si>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</si>
  <si>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</si>
  <si>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</si>
  <si>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</si>
  <si>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</si>
  <si>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</si>
  <si>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</si>
  <si>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</si>
  <si>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</si>
  <si>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</si>
  <si>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</si>
  <si>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</si>
  <si>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</si>
  <si>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</si>
  <si>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</si>
  <si>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</si>
  <si>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</si>
  <si>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</si>
  <si>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</si>
  <si>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</si>
  <si>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</si>
  <si>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</si>
  <si>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</si>
  <si>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</si>
  <si>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</si>
  <si>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</si>
  <si>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</si>
  <si>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</si>
  <si>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</si>
  <si>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</si>
  <si>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</si>
  <si>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</si>
  <si>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</si>
  <si>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</si>
  <si>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</si>
  <si>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</si>
  <si>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</si>
  <si>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</si>
  <si>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</si>
  <si>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</si>
  <si>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</si>
  <si>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</si>
  <si>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</si>
  <si>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</si>
  <si>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</si>
  <si>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</si>
  <si>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</si>
  <si>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</si>
  <si>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</si>
  <si>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</si>
  <si>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</si>
  <si>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</si>
  <si>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</si>
  <si>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</si>
  <si>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</si>
  <si>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</si>
  <si>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</si>
  <si>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</si>
  <si>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</si>
  <si>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</si>
  <si>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</si>
  <si>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</si>
  <si>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</si>
  <si>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</si>
  <si>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</si>
  <si>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</si>
  <si>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</si>
  <si>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</si>
  <si>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</si>
  <si>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</si>
  <si>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</si>
  <si>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</si>
  <si>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</si>
  <si>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</si>
  <si>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</si>
  <si>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</si>
  <si>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</si>
  <si>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</si>
  <si>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</si>
  <si>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</si>
  <si>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</si>
  <si>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</si>
  <si>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</si>
  <si>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</si>
  <si>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</si>
  <si>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</si>
  <si>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</si>
  <si>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</si>
  <si>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</si>
  <si>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</si>
  <si>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</si>
  <si>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</si>
  <si>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</si>
  <si>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</si>
  <si>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</si>
  <si>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</si>
  <si>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</si>
  <si>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</si>
  <si>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</si>
  <si>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</si>
  <si>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</si>
  <si>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</si>
  <si>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</si>
  <si>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</si>
  <si>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</si>
  <si>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</si>
  <si>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</si>
  <si>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</si>
  <si>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</si>
  <si>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</si>
  <si>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</si>
  <si>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</si>
  <si>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</si>
  <si>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</si>
  <si>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</si>
  <si>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</si>
  <si>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</si>
  <si>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</si>
  <si>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</si>
  <si>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</si>
  <si>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</si>
  <si>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</si>
  <si>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</si>
  <si>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</si>
  <si>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</si>
  <si>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</si>
  <si>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</si>
  <si>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</si>
  <si>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</si>
  <si>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</si>
  <si>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</si>
  <si>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</si>
  <si>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</si>
  <si>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</si>
  <si>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</si>
  <si>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</si>
  <si>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</si>
  <si>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</si>
  <si>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</si>
  <si>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</si>
  <si>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</si>
  <si>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</si>
  <si>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</si>
  <si>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</si>
  <si>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</si>
  <si>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</si>
  <si>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</si>
  <si>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</si>
  <si>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</si>
  <si>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</si>
  <si>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</si>
  <si>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</si>
  <si>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</si>
  <si>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</si>
  <si>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</si>
  <si>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</si>
  <si>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</si>
  <si>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</si>
  <si>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</si>
  <si>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</si>
  <si>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</si>
  <si>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</si>
  <si>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</si>
  <si>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</si>
  <si>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</si>
  <si>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</si>
  <si>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</si>
  <si>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</si>
  <si>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</si>
  <si>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</si>
  <si>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</si>
  <si>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</si>
  <si>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</si>
  <si>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</si>
  <si>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</si>
  <si>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</si>
  <si>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</si>
  <si>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</si>
  <si>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</si>
  <si>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</si>
  <si>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</si>
  <si>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</si>
  <si>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</si>
  <si>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</si>
  <si>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</si>
  <si>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</si>
  <si>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</si>
  <si>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</si>
  <si>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</si>
  <si>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</si>
  <si>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</si>
  <si>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</si>
  <si>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</si>
  <si>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</si>
  <si>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</si>
  <si>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</si>
  <si>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</si>
  <si>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</si>
  <si>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</si>
  <si>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</si>
  <si>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</si>
  <si>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</si>
  <si>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</si>
  <si>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</si>
  <si>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</si>
  <si>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</si>
  <si>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</si>
  <si>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</si>
  <si>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</si>
  <si>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</si>
  <si>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</si>
  <si>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</si>
  <si>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</si>
  <si>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</si>
  <si>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</si>
  <si>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</si>
  <si>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</si>
  <si>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</si>
  <si>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</si>
  <si>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</si>
  <si>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</si>
  <si>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</si>
  <si>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</si>
  <si>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</si>
  <si>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</si>
  <si>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</si>
  <si>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</si>
  <si>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</si>
  <si>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</si>
  <si>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</si>
  <si>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</si>
  <si>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</si>
  <si>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</si>
  <si>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</si>
  <si>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</si>
  <si>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</si>
  <si>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</si>
  <si>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</si>
  <si>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</si>
  <si>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</si>
  <si>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</si>
  <si>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</si>
  <si>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</si>
  <si>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</si>
  <si>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</si>
  <si>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</si>
  <si>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</si>
  <si>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</si>
  <si>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</si>
  <si>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</si>
  <si>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</si>
  <si>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</si>
  <si>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</si>
  <si>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</si>
  <si>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</si>
  <si>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</si>
  <si>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</si>
  <si>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</si>
  <si>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</si>
  <si>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</si>
  <si>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</si>
  <si>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</si>
  <si>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</si>
  <si>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</si>
  <si>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</si>
  <si>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</si>
  <si>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</si>
  <si>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</si>
  <si>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</si>
  <si>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</si>
  <si>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</si>
  <si>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</si>
  <si>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</si>
  <si>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</si>
  <si>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</si>
  <si>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</si>
  <si>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</si>
  <si>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</si>
  <si>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</si>
  <si>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</si>
  <si>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</si>
  <si>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</si>
  <si>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</si>
  <si>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</si>
  <si>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</si>
  <si>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</si>
  <si>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</si>
  <si>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</si>
  <si>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</si>
  <si>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</si>
  <si>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</si>
  <si>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</si>
  <si>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</si>
  <si>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</si>
  <si>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</si>
  <si>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</si>
  <si>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</si>
  <si>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</si>
  <si>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</si>
  <si>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</si>
  <si>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</si>
  <si>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</si>
  <si>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</si>
  <si>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</si>
  <si>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</si>
  <si>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</si>
  <si>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</si>
  <si>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</si>
  <si>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</si>
  <si>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</si>
  <si>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</si>
  <si>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</si>
  <si>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</si>
  <si>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</si>
  <si>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</si>
  <si>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</si>
  <si>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</si>
  <si>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</si>
  <si>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</si>
  <si>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</si>
  <si>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</si>
  <si>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</si>
  <si>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</si>
  <si>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</si>
  <si>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</si>
  <si>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</si>
  <si>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</si>
  <si>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</si>
  <si>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</si>
  <si>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</si>
  <si>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</si>
  <si>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</si>
  <si>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</si>
  <si>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</si>
  <si>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</si>
  <si>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</si>
  <si>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</si>
  <si>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</si>
  <si>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</si>
  <si>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</si>
  <si>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</si>
  <si>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</si>
  <si>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</si>
  <si>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</si>
  <si>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</si>
  <si>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</si>
  <si>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</si>
  <si>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</si>
  <si>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</si>
  <si>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</si>
  <si>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</si>
  <si>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</si>
  <si>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</si>
  <si>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</si>
  <si>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</si>
  <si>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</si>
  <si>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</si>
  <si>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</si>
  <si>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</si>
  <si>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</si>
  <si>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</si>
  <si>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</si>
  <si>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</si>
  <si>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</si>
  <si>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</si>
  <si>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</si>
  <si>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</si>
  <si>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</si>
  <si>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</si>
  <si>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</si>
  <si>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</si>
  <si>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</si>
  <si>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</si>
  <si>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</si>
  <si>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</si>
  <si>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</si>
  <si>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</si>
  <si>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</si>
  <si>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</si>
  <si>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</si>
  <si>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</si>
  <si>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</si>
  <si>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</si>
  <si>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</si>
  <si>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</si>
  <si>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</si>
  <si>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</si>
  <si>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</si>
  <si>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</si>
  <si>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</si>
  <si>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</si>
  <si>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</si>
  <si>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</si>
  <si>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</si>
  <si>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</si>
  <si>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</si>
  <si>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</si>
  <si>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</si>
  <si>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</si>
  <si>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</si>
  <si>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</si>
  <si>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</si>
  <si>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</si>
  <si>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</si>
  <si>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</si>
  <si>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</si>
  <si>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</si>
  <si>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</si>
  <si>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</si>
  <si>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</si>
  <si>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</si>
  <si>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</si>
  <si>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</si>
  <si>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</si>
  <si>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</si>
  <si>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</si>
  <si>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</si>
  <si>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</si>
  <si>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</si>
  <si>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</si>
  <si>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</si>
  <si>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</si>
  <si>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</si>
  <si>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</si>
  <si>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</si>
  <si>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</si>
  <si>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</si>
  <si>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</si>
  <si>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</si>
  <si>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</si>
  <si>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</si>
  <si>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</si>
  <si>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</si>
  <si>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</si>
  <si>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</si>
  <si>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</si>
  <si>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</si>
  <si>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</si>
  <si>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</si>
  <si>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</si>
  <si>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</si>
  <si>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</si>
  <si>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</si>
  <si>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</si>
  <si>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</si>
  <si>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</si>
  <si>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</si>
  <si>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</si>
  <si>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</si>
  <si>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</si>
  <si>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</si>
  <si>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</si>
  <si>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</si>
  <si>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</si>
  <si>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</si>
  <si>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</si>
  <si>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</si>
  <si>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</si>
  <si>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</si>
  <si>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</si>
  <si>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</si>
  <si>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</si>
  <si>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</si>
  <si>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</si>
  <si>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</si>
  <si>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</si>
  <si>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</si>
  <si>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</si>
  <si>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</si>
  <si>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</si>
  <si>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</si>
  <si>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</si>
  <si>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</si>
  <si>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</si>
  <si>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</si>
  <si>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</si>
  <si>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</si>
  <si>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</si>
  <si>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</si>
  <si>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</si>
  <si>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</si>
  <si>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</si>
  <si>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</si>
  <si>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</si>
  <si>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</si>
  <si>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</si>
  <si>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</si>
  <si>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</si>
  <si>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</si>
  <si>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</si>
  <si>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</si>
  <si>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</si>
  <si>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</si>
  <si>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</si>
  <si>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</si>
  <si>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</si>
  <si>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</si>
  <si>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</si>
  <si>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</si>
  <si>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</si>
  <si>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</si>
  <si>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</si>
  <si>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</si>
  <si>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</si>
  <si>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</si>
  <si>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</si>
  <si>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</si>
  <si>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</si>
  <si>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</si>
  <si>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</si>
  <si>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</si>
  <si>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</si>
  <si>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</si>
  <si>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</si>
  <si>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</si>
  <si>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</si>
  <si>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</si>
  <si>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</si>
  <si>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</si>
  <si>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</si>
  <si>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</si>
  <si>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</si>
  <si>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</si>
  <si>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</si>
  <si>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</si>
  <si>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</si>
  <si>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</si>
  <si>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</si>
  <si>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</si>
  <si>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</si>
  <si>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</si>
  <si>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</si>
  <si>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</si>
  <si>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</si>
  <si>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</si>
  <si>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</si>
  <si>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</si>
  <si>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</si>
  <si>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</si>
  <si>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</si>
  <si>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</si>
  <si>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</si>
  <si>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</si>
  <si>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</si>
  <si>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</si>
  <si>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</si>
  <si>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</si>
  <si>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</si>
  <si>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</si>
  <si>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</si>
  <si>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</si>
  <si>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</si>
  <si>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</si>
  <si>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</si>
  <si>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</si>
  <si>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</si>
  <si>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</si>
  <si>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</si>
  <si>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</si>
  <si>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</si>
  <si>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</si>
  <si>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</si>
  <si>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</si>
  <si>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</si>
  <si>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</si>
  <si>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</si>
  <si>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</si>
  <si>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</si>
  <si>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</si>
  <si>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</si>
  <si>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</si>
  <si>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</si>
  <si>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</si>
  <si>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</si>
  <si>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</si>
  <si>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</si>
  <si>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</si>
  <si>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</si>
  <si>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</si>
  <si>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</si>
  <si>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</si>
  <si>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</si>
  <si>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</si>
  <si>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</si>
  <si>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</si>
  <si>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</si>
  <si>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</si>
  <si>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</si>
  <si>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</si>
  <si>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</si>
  <si>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</si>
  <si>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</si>
  <si>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</si>
  <si>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</si>
  <si>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</si>
  <si>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</si>
  <si>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</si>
  <si>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</si>
  <si>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</si>
  <si>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</si>
  <si>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</si>
  <si>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</si>
  <si>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</si>
  <si>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</si>
  <si>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</si>
  <si>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</si>
  <si>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</si>
  <si>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</si>
  <si>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</si>
  <si>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</si>
  <si>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</si>
  <si>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</si>
  <si>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</si>
  <si>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</si>
  <si>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</si>
  <si>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</si>
  <si>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</si>
  <si>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</si>
  <si>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</si>
  <si>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</si>
  <si>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</si>
  <si>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</si>
  <si>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</si>
  <si>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</si>
  <si>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</si>
  <si>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</si>
  <si>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</si>
  <si>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</si>
  <si>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</si>
  <si>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</si>
  <si>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</si>
  <si>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</si>
  <si>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</si>
  <si>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</si>
  <si>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</si>
  <si>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</si>
  <si>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</si>
  <si>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</si>
  <si>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</si>
  <si>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</si>
  <si>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</si>
  <si>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</si>
  <si>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</si>
  <si>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</si>
  <si>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</si>
  <si>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</si>
  <si>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</si>
  <si>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</si>
  <si>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</si>
  <si>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</si>
  <si>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</si>
  <si>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</si>
  <si>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</si>
  <si>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</si>
  <si>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</si>
  <si>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</si>
  <si>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</si>
  <si>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</si>
  <si>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</si>
  <si>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</si>
  <si>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</si>
  <si>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</si>
  <si>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</si>
  <si>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</si>
  <si>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</si>
  <si>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</si>
  <si>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</si>
  <si>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</si>
  <si>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</si>
  <si>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</si>
  <si>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</si>
  <si>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</si>
  <si>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</si>
  <si>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</si>
  <si>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</si>
  <si>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</si>
  <si>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</si>
  <si>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</si>
  <si>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</si>
  <si>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</si>
  <si>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</si>
  <si>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</si>
  <si>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</si>
  <si>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</si>
  <si>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</si>
  <si>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</si>
  <si>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</si>
  <si>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</si>
  <si>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</si>
  <si>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</si>
  <si>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</si>
  <si>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</si>
  <si>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</si>
  <si>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</si>
  <si>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</si>
  <si>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</si>
  <si>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</si>
  <si>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</si>
  <si>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</si>
  <si>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</si>
  <si>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</si>
  <si>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</si>
  <si>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</si>
  <si>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</si>
  <si>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</si>
  <si>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</si>
  <si>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</si>
  <si>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</si>
  <si>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</si>
  <si>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</si>
  <si>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</si>
  <si>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</si>
  <si>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</si>
  <si>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</si>
  <si>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</si>
  <si>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</si>
  <si>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</si>
  <si>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</si>
  <si>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</si>
  <si>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</si>
  <si>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</si>
  <si>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</si>
  <si>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</si>
  <si>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</si>
  <si>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</si>
  <si>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</si>
  <si>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</si>
  <si>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</si>
  <si>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</si>
  <si>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</si>
  <si>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</si>
  <si>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</si>
  <si>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</si>
  <si>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</si>
  <si>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</si>
  <si>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</si>
  <si>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</si>
  <si>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</si>
  <si>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</si>
  <si>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</si>
  <si>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</si>
  <si>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</si>
  <si>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</si>
  <si>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</si>
  <si>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</si>
  <si>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</si>
  <si>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</si>
  <si>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</si>
  <si>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</si>
  <si>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</si>
  <si>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</si>
  <si>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</si>
  <si>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</si>
  <si>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</si>
  <si>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</si>
  <si>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</si>
  <si>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</si>
  <si>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</si>
  <si>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</si>
  <si>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</si>
  <si>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</si>
  <si>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</si>
  <si>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</si>
  <si>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</si>
  <si>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</si>
  <si>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</si>
  <si>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</si>
  <si>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</si>
  <si>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</si>
  <si>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</si>
  <si>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</si>
  <si>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</si>
  <si>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</si>
  <si>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</si>
  <si>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</si>
  <si>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</si>
  <si>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</si>
  <si>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</si>
  <si>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</si>
  <si>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</si>
  <si>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</si>
  <si>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</si>
  <si>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</si>
  <si>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</si>
  <si>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</si>
  <si>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</si>
  <si>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</si>
  <si>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</si>
  <si>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</si>
  <si>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</si>
  <si>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</si>
  <si>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</si>
  <si>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</si>
  <si>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</si>
  <si>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</si>
  <si>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</si>
  <si>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</si>
  <si>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</si>
  <si>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</si>
  <si>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</si>
  <si>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</si>
  <si>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</si>
  <si>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</si>
  <si>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</si>
  <si>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</si>
  <si>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</si>
  <si>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</si>
  <si>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</si>
  <si>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</si>
  <si>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</si>
  <si>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</si>
  <si>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</si>
  <si>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</si>
  <si>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</si>
  <si>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</si>
  <si>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</si>
  <si>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</si>
  <si>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</si>
  <si>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</si>
  <si>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</si>
  <si>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</si>
  <si>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</si>
  <si>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</si>
  <si>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</si>
  <si>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</si>
  <si>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</si>
  <si>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</si>
  <si>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</si>
  <si>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</si>
  <si>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</si>
  <si>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</si>
  <si>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</si>
  <si>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</si>
  <si>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</si>
  <si>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</si>
  <si>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</si>
  <si>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</si>
  <si>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</si>
  <si>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</si>
  <si>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</si>
  <si>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</si>
  <si>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</si>
  <si>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</si>
  <si>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</si>
  <si>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</si>
  <si>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</si>
  <si>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</si>
  <si>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</si>
  <si>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</si>
  <si>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</si>
  <si>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</si>
  <si>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</si>
  <si>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</si>
  <si>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</si>
  <si>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</si>
  <si>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</si>
  <si>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</si>
  <si>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</si>
  <si>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</si>
  <si>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</si>
  <si>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</si>
  <si>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</si>
  <si>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</si>
  <si>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</si>
  <si>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</si>
  <si>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</si>
  <si>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</si>
  <si>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</si>
  <si>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</si>
  <si>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</si>
  <si>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</si>
  <si>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</si>
  <si>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</si>
  <si>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</si>
  <si>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</si>
  <si>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</si>
  <si>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</si>
  <si>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</si>
  <si>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</si>
  <si>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</si>
  <si>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</si>
  <si>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</si>
  <si>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</si>
  <si>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</si>
  <si>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</si>
  <si>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</si>
  <si>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</si>
  <si>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</si>
  <si>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</si>
  <si>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</si>
  <si>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</si>
  <si>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</si>
  <si>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</si>
  <si>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</si>
  <si>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</si>
  <si>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</si>
  <si>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</si>
  <si>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</si>
  <si>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</si>
  <si>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</si>
  <si>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</si>
  <si>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</si>
  <si>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</si>
  <si>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</si>
  <si>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</si>
  <si>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</si>
  <si>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</si>
  <si>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</si>
  <si>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</si>
  <si>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</si>
  <si>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</si>
  <si>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</si>
  <si>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</si>
  <si>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</si>
  <si>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</si>
  <si>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</si>
  <si>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</si>
  <si>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</si>
  <si>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</si>
  <si>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</si>
  <si>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</si>
  <si>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</si>
  <si>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</si>
  <si>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</si>
  <si>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</si>
  <si>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</si>
  <si>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</si>
  <si>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</si>
  <si>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</si>
  <si>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</si>
  <si>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</si>
  <si>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</si>
  <si>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</si>
  <si>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</si>
  <si>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</si>
  <si>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</si>
  <si>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</si>
  <si>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</si>
  <si>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</si>
  <si>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</si>
  <si>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</si>
  <si>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</si>
  <si>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</si>
  <si>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</si>
  <si>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</si>
  <si>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</si>
  <si>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</si>
  <si>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</si>
  <si>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</si>
  <si>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</si>
  <si>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</si>
  <si>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</si>
  <si>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</si>
  <si>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</si>
  <si>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</si>
  <si>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</si>
  <si>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</si>
  <si>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</si>
  <si>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</si>
  <si>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</si>
  <si>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</si>
  <si>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</si>
  <si>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</si>
  <si>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</si>
  <si>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</si>
  <si>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</si>
  <si>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</si>
  <si>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</si>
  <si>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</si>
  <si>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</si>
  <si>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</si>
  <si>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</si>
  <si>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</si>
  <si>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</si>
  <si>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</si>
  <si>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</si>
  <si>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</si>
  <si>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</si>
  <si>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</si>
  <si>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</si>
  <si>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</si>
  <si>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</si>
  <si>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</si>
  <si>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</si>
  <si>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</si>
  <si>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</si>
  <si>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</si>
  <si>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</si>
  <si>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</si>
  <si>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</si>
  <si>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</si>
  <si>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</si>
  <si>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</si>
  <si>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</si>
  <si>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</si>
  <si>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</si>
  <si>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</si>
  <si>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</si>
  <si>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</si>
  <si>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</si>
  <si>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</si>
  <si>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</si>
  <si>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</si>
  <si>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</si>
  <si>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</si>
  <si>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</si>
  <si>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</si>
  <si>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</si>
  <si>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</si>
  <si>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</si>
  <si>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</si>
  <si>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</si>
  <si>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</si>
  <si>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</si>
  <si>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</si>
  <si>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</si>
  <si>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</si>
  <si>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</si>
  <si>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</si>
  <si>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</si>
  <si>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</si>
  <si>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</si>
  <si>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</si>
  <si>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</si>
  <si>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</si>
  <si>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</si>
  <si>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</si>
  <si>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</si>
  <si>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</si>
  <si>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</si>
  <si>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</si>
  <si>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</si>
  <si>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</si>
  <si>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</si>
  <si>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</si>
  <si>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</si>
  <si>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</si>
  <si>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</si>
  <si>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</si>
  <si>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</si>
  <si>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</si>
  <si>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</si>
  <si>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</si>
  <si>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</si>
  <si>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</si>
  <si>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</si>
  <si>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</si>
  <si>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</si>
  <si>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</si>
  <si>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</si>
  <si>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</si>
  <si>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</si>
  <si>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</si>
  <si>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</si>
  <si>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</si>
  <si>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</si>
  <si>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</si>
  <si>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</si>
  <si>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</si>
  <si>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</si>
  <si>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</si>
  <si>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</si>
  <si>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</si>
  <si>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</si>
  <si>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</si>
  <si>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</si>
  <si>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</si>
  <si>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</si>
  <si>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</si>
  <si>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</si>
  <si>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</si>
  <si>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</si>
  <si>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</si>
  <si>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</si>
  <si>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</si>
  <si>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</si>
  <si>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</si>
  <si>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</si>
  <si>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</si>
  <si>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</si>
  <si>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</si>
  <si>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</si>
  <si>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</si>
  <si>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</si>
  <si>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</si>
  <si>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</si>
  <si>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</si>
  <si>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</si>
  <si>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</si>
  <si>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</si>
  <si>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</si>
  <si>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</si>
  <si>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</si>
  <si>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</si>
  <si>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</si>
  <si>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</si>
  <si>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</si>
  <si>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</si>
  <si>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</si>
  <si>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</si>
  <si>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</si>
  <si>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</si>
  <si>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</si>
  <si>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</si>
  <si>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</si>
  <si>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</si>
  <si>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</si>
  <si>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</si>
  <si>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</si>
  <si>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</si>
  <si>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</si>
  <si>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</si>
  <si>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</si>
  <si>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</si>
  <si>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</si>
  <si>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</si>
  <si>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</si>
  <si>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</si>
  <si>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</si>
  <si>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</si>
  <si>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</si>
  <si>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</si>
  <si>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</si>
  <si>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</si>
  <si>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</si>
  <si>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</si>
  <si>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</si>
  <si>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</si>
  <si>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</si>
  <si>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</si>
  <si>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</si>
  <si>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</si>
  <si>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</si>
  <si>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</si>
  <si>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</si>
  <si>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</si>
  <si>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</si>
  <si>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</si>
  <si>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</si>
  <si>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</si>
  <si>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</si>
  <si>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</si>
  <si>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</si>
  <si>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</si>
  <si>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</si>
  <si>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</si>
  <si>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</si>
  <si>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</si>
  <si>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</si>
  <si>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</si>
  <si>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</si>
  <si>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</si>
  <si>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</si>
  <si>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</si>
  <si>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</si>
  <si>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</si>
  <si>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</si>
  <si>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</si>
  <si>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</si>
  <si>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</si>
  <si>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</si>
  <si>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</si>
  <si>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</si>
  <si>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</si>
  <si>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</si>
  <si>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</si>
  <si>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</si>
  <si>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</si>
  <si>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</si>
  <si>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</si>
  <si>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</si>
  <si>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</si>
  <si>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</si>
  <si>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</si>
  <si>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</si>
  <si>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</si>
  <si>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</si>
  <si>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</si>
  <si>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</si>
  <si>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</si>
  <si>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</si>
  <si>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</si>
  <si>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</si>
  <si>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</si>
  <si>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</si>
  <si>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</si>
  <si>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</si>
  <si>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</si>
  <si>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</si>
  <si>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</si>
  <si>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</si>
  <si>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</si>
  <si>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</si>
  <si>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</si>
  <si>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</si>
  <si>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</si>
  <si>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</si>
  <si>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</si>
  <si>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</si>
  <si>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</si>
  <si>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</si>
  <si>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</si>
  <si>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</si>
  <si>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</si>
  <si>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</si>
  <si>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</si>
  <si>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</si>
  <si>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</si>
  <si>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</si>
  <si>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</si>
  <si>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</si>
  <si>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</si>
  <si>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</si>
  <si>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</si>
  <si>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</si>
  <si>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</si>
  <si>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</si>
  <si>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</si>
  <si>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</si>
  <si>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</si>
  <si>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</si>
  <si>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</si>
  <si>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</si>
  <si>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</si>
  <si>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</si>
  <si>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</si>
  <si>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</si>
  <si>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</si>
  <si>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</si>
  <si>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</si>
  <si>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</si>
  <si>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</si>
  <si>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</si>
  <si>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</si>
  <si>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</si>
  <si>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</si>
  <si>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</si>
  <si>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</si>
  <si>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</si>
  <si>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</si>
  <si>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</si>
  <si>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</si>
  <si>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</si>
  <si>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</si>
  <si>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</si>
  <si>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</si>
  <si>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</si>
  <si>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</si>
  <si>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</si>
  <si>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</si>
  <si>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</si>
  <si>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</si>
  <si>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</si>
  <si>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</si>
  <si>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</si>
  <si>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</si>
  <si>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</si>
  <si>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</si>
  <si>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</si>
  <si>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</si>
  <si>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</si>
  <si>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</si>
  <si>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</si>
  <si>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</si>
  <si>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</si>
  <si>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</si>
  <si>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</si>
  <si>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</si>
  <si>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</si>
  <si>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</si>
  <si>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</si>
  <si>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</si>
  <si>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</si>
  <si>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</si>
  <si>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</si>
  <si>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</si>
  <si>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</si>
  <si>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</si>
  <si>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</si>
  <si>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</si>
  <si>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</si>
  <si>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</si>
  <si>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</si>
  <si>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</si>
  <si>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</si>
  <si>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</si>
  <si>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</si>
  <si>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</si>
  <si>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</si>
  <si>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</si>
  <si>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</si>
  <si>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</si>
  <si>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</si>
  <si>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</si>
  <si>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</si>
  <si>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</si>
  <si>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</si>
  <si>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</si>
  <si>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</si>
  <si>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</si>
  <si>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</si>
  <si>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</si>
  <si>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</si>
  <si>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</si>
  <si>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</si>
  <si>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</si>
  <si>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</si>
  <si>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</si>
  <si>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</si>
  <si>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</si>
  <si>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</si>
  <si>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</si>
  <si>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</si>
  <si>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</si>
  <si>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</si>
  <si>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</si>
  <si>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</si>
  <si>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</si>
  <si>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</si>
  <si>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</si>
  <si>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</si>
  <si>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</si>
  <si>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</si>
  <si>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</si>
  <si>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</si>
  <si>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</si>
  <si>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</si>
  <si>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</si>
  <si>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</si>
  <si>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</si>
  <si>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</si>
  <si>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</si>
  <si>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</si>
  <si>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</si>
  <si>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</si>
  <si>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</si>
  <si>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</si>
  <si>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</si>
  <si>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</si>
  <si>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</si>
  <si>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</si>
  <si>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</si>
  <si>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</si>
  <si>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</si>
  <si>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</si>
  <si>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</si>
  <si>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</si>
  <si>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</si>
  <si>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</si>
  <si>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</si>
  <si>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</si>
  <si>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</si>
  <si>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</si>
  <si>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</si>
  <si>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</si>
  <si>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</si>
  <si>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</si>
  <si>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</si>
  <si>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</si>
  <si>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</si>
  <si>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</si>
  <si>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</si>
  <si>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</si>
  <si>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</si>
  <si>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</si>
  <si>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</si>
  <si>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</si>
  <si>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</si>
  <si>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</si>
  <si>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</si>
  <si>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</si>
  <si>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</si>
  <si>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</si>
  <si>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</si>
  <si>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</si>
  <si>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</si>
  <si>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</si>
  <si>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</si>
  <si>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</si>
  <si>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</si>
  <si>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</si>
  <si>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</si>
  <si>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</si>
  <si>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</si>
  <si>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</si>
  <si>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</si>
  <si>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</si>
  <si>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</si>
  <si>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</si>
  <si>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</si>
  <si>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</si>
  <si>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</si>
  <si>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</si>
  <si>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</si>
  <si>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</si>
  <si>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</si>
  <si>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</si>
  <si>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</si>
  <si>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</si>
  <si>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</si>
  <si>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</si>
  <si>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</si>
  <si>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</si>
  <si>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</si>
  <si>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</si>
  <si>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</si>
  <si>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</si>
  <si>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</si>
  <si>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</si>
  <si>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</si>
  <si>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</si>
  <si>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</si>
  <si>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</si>
  <si>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</si>
  <si>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</si>
  <si>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</si>
  <si>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</si>
  <si>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</si>
  <si>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</si>
  <si>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</si>
  <si>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</si>
  <si>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</si>
  <si>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</si>
  <si>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</si>
  <si>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</si>
  <si>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</si>
  <si>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</si>
  <si>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</si>
  <si>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</si>
  <si>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</si>
  <si>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</si>
  <si>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</si>
  <si>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</si>
  <si>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</si>
  <si>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</si>
  <si>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</si>
  <si>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</si>
  <si>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</si>
  <si>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</si>
  <si>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</si>
  <si>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</si>
  <si>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</si>
  <si>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</si>
  <si>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</si>
  <si>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</si>
  <si>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</si>
  <si>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</si>
  <si>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</si>
  <si>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</si>
  <si>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</si>
  <si>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</si>
  <si>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</si>
  <si>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</si>
  <si>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</si>
  <si>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</si>
  <si>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</si>
  <si>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</si>
  <si>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</si>
  <si>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</si>
  <si>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</si>
  <si>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</si>
  <si>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</si>
  <si>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</si>
  <si>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</si>
  <si>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</si>
  <si>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</si>
  <si>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</si>
  <si>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</si>
  <si>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</si>
  <si>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</si>
  <si>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</si>
  <si>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</si>
  <si>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</si>
  <si>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</si>
  <si>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</si>
  <si>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</si>
  <si>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</si>
  <si>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</si>
  <si>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</si>
  <si>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</si>
  <si>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</si>
  <si>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</si>
  <si>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</si>
  <si>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</si>
  <si>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</si>
  <si>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</si>
  <si>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</si>
  <si>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</si>
  <si>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</si>
  <si>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</si>
  <si>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</si>
  <si>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</si>
  <si>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</si>
  <si>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</si>
  <si>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</si>
  <si>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</si>
  <si>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</si>
  <si>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</si>
  <si>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</si>
  <si>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</si>
  <si>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</si>
  <si>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</si>
  <si>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</si>
  <si>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</si>
  <si>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</si>
  <si>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</si>
  <si>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</si>
  <si>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</si>
  <si>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</si>
  <si>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</si>
  <si>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</si>
  <si>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</si>
  <si>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</si>
  <si>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</si>
  <si>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</si>
  <si>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</si>
  <si>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</si>
  <si>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</si>
  <si>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</si>
  <si>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</si>
  <si>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</si>
  <si>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</si>
  <si>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</si>
  <si>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</si>
  <si>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</si>
  <si>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</si>
  <si>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</si>
  <si>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</si>
  <si>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</si>
  <si>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</si>
  <si>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</si>
  <si>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</si>
  <si>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</si>
  <si>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</si>
  <si>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</si>
  <si>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</si>
  <si>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</si>
  <si>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</si>
  <si>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</si>
  <si>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</si>
  <si>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</si>
  <si>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</si>
  <si>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</si>
  <si>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</si>
  <si>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</si>
  <si>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</si>
  <si>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</si>
  <si>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</si>
  <si>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</si>
  <si>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</si>
  <si>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</si>
  <si>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</si>
  <si>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</si>
  <si>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</si>
  <si>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</si>
  <si>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</si>
  <si>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</si>
  <si>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</si>
  <si>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</si>
  <si>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</si>
  <si>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</si>
  <si>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</si>
  <si>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</si>
  <si>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</si>
  <si>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</si>
  <si>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</si>
  <si>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</si>
  <si>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</si>
  <si>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</si>
  <si>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</si>
  <si>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</si>
  <si>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</si>
  <si>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</si>
  <si>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</si>
  <si>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</si>
  <si>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</si>
  <si>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</si>
  <si>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</si>
  <si>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</si>
  <si>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</si>
  <si>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</si>
  <si>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</si>
  <si>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</si>
  <si>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</si>
  <si>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</si>
  <si>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</si>
  <si>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</si>
  <si>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</si>
  <si>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</si>
  <si>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</si>
  <si>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</si>
  <si>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</si>
  <si>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</si>
  <si>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</si>
  <si>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</si>
  <si>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</si>
  <si>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</si>
  <si>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</si>
  <si>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</si>
  <si>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</si>
  <si>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</si>
  <si>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</si>
  <si>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</si>
  <si>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</si>
  <si>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</si>
  <si>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</si>
  <si>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</si>
  <si>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</si>
  <si>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</si>
  <si>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</si>
  <si>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</si>
  <si>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</si>
  <si>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</si>
  <si>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</si>
  <si>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</si>
  <si>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</si>
  <si>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</si>
  <si>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</si>
  <si>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</si>
  <si>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</si>
  <si>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</si>
  <si>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</si>
  <si>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</si>
  <si>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</si>
  <si>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</si>
  <si>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</si>
  <si>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</si>
  <si>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</si>
  <si>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</si>
  <si>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</si>
  <si>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</si>
  <si>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</si>
  <si>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</si>
  <si>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</si>
  <si>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</si>
  <si>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</si>
  <si>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</si>
  <si>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</si>
  <si>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</si>
  <si>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</si>
  <si>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</si>
  <si>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</si>
  <si>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</si>
  <si>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</si>
  <si>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</si>
  <si>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</si>
  <si>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</si>
  <si>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</si>
  <si>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</si>
  <si>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</si>
  <si>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</si>
  <si>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</si>
  <si>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</si>
  <si>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</si>
  <si>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</si>
  <si>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</si>
  <si>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</si>
  <si>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</si>
  <si>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</si>
  <si>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</si>
  <si>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</si>
  <si>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</si>
  <si>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</si>
  <si>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</si>
  <si>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</si>
  <si>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</si>
  <si>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</si>
  <si>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</si>
  <si>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</si>
  <si>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</si>
  <si>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</si>
  <si>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</si>
  <si>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</si>
  <si>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</si>
  <si>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</si>
  <si>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</si>
  <si>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</si>
  <si>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</si>
  <si>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</si>
  <si>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</si>
  <si>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</si>
  <si>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</si>
  <si>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</si>
  <si>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</si>
  <si>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</si>
  <si>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</si>
  <si>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</si>
  <si>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</si>
  <si>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</si>
  <si>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</si>
  <si>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</si>
  <si>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</si>
  <si>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</si>
  <si>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</si>
  <si>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</si>
  <si>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</si>
  <si>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</si>
  <si>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</si>
  <si>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</si>
  <si>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</si>
  <si>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</si>
  <si>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</si>
  <si>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</si>
  <si>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</si>
  <si>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</si>
  <si>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</si>
  <si>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</si>
  <si>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</si>
  <si>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</si>
  <si>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</si>
  <si>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</si>
  <si>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</si>
  <si>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</si>
  <si>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</si>
  <si>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</si>
  <si>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</si>
  <si>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</si>
  <si>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</si>
  <si>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</si>
  <si>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</si>
  <si>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</si>
  <si>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</si>
  <si>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</si>
  <si>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</si>
  <si>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</si>
  <si>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</si>
  <si>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</si>
  <si>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</si>
  <si>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</si>
  <si>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</si>
  <si>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</si>
  <si>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</si>
  <si>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</si>
  <si>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</si>
  <si>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</si>
  <si>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</si>
  <si>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</si>
  <si>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</si>
  <si>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</si>
  <si>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</si>
  <si>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</si>
  <si>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</si>
  <si>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</si>
  <si>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</si>
  <si>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</si>
  <si>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</si>
  <si>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</si>
  <si>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</si>
  <si>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</si>
  <si>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</si>
  <si>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</si>
  <si>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</si>
  <si>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</si>
  <si>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</si>
  <si>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</si>
  <si>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</si>
  <si>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</si>
  <si>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</si>
  <si>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</si>
  <si>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</si>
  <si>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</si>
  <si>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</si>
  <si>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</si>
  <si>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</si>
  <si>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</si>
  <si>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</si>
  <si>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</si>
  <si>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</si>
  <si>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</si>
  <si>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</si>
  <si>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</si>
  <si>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</si>
  <si>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</si>
  <si>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</si>
  <si>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</si>
  <si>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</si>
  <si>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</si>
  <si>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</si>
  <si>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</si>
  <si>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</si>
  <si>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</si>
  <si>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</si>
  <si>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</si>
  <si>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</si>
  <si>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</si>
  <si>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</si>
  <si>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</si>
  <si>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</si>
  <si>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</si>
  <si>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</si>
  <si>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</si>
  <si>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</si>
  <si>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</si>
  <si>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</si>
  <si>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</si>
  <si>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</si>
  <si>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</si>
  <si>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</si>
  <si>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</si>
  <si>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</si>
  <si>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</si>
  <si>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</si>
  <si>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</si>
  <si>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</si>
  <si>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</si>
  <si>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</si>
  <si>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</si>
  <si>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</si>
  <si>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</si>
  <si>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</si>
  <si>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</si>
  <si>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</si>
  <si>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</si>
  <si>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</si>
  <si>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</si>
  <si>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</si>
  <si>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</si>
  <si>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</si>
  <si>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</si>
  <si>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</si>
  <si>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</si>
  <si>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</si>
  <si>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</si>
  <si>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</si>
  <si>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</si>
  <si>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</si>
  <si>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</si>
  <si>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</si>
  <si>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</si>
  <si>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</si>
  <si>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</si>
  <si>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</si>
  <si>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</si>
  <si>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</si>
  <si>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</si>
  <si>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</si>
  <si>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</si>
  <si>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</si>
  <si>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</si>
  <si>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</si>
  <si>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</si>
  <si>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</si>
  <si>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</si>
  <si>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</si>
  <si>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</si>
  <si>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</si>
  <si>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</si>
  <si>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</si>
  <si>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</si>
  <si>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</si>
  <si>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</si>
  <si>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</si>
  <si>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</si>
  <si>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</si>
  <si>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</si>
  <si>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</si>
  <si>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</si>
  <si>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</si>
  <si>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</si>
  <si>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</si>
  <si>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</si>
  <si>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</si>
  <si>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</si>
  <si>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</si>
  <si>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</si>
  <si>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</si>
  <si>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</si>
  <si>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</si>
  <si>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</si>
  <si>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</si>
  <si>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</si>
  <si>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</si>
  <si>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</si>
  <si>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</si>
  <si>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</si>
  <si>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</si>
  <si>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</si>
  <si>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</si>
  <si>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</si>
  <si>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</si>
  <si>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</si>
  <si>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</si>
  <si>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</si>
  <si>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</si>
  <si>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</si>
  <si>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</si>
  <si>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</si>
  <si>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</si>
  <si>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</si>
  <si>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</si>
  <si>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</si>
  <si>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</si>
  <si>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</si>
  <si>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</si>
  <si>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</si>
  <si>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</si>
  <si>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</si>
  <si>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</si>
  <si>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</si>
  <si>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</si>
  <si>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</si>
  <si>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</si>
  <si>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</si>
  <si>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</si>
  <si>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</si>
  <si>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</si>
  <si>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</si>
  <si>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</si>
  <si>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</si>
  <si>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</si>
  <si>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</si>
  <si>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</si>
  <si>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</si>
  <si>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</si>
  <si>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</si>
  <si>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</si>
  <si>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</si>
  <si>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</si>
  <si>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</si>
  <si>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</si>
  <si>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</si>
  <si>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</si>
  <si>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</si>
  <si>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</si>
  <si>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</si>
  <si>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</si>
  <si>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</si>
  <si>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</si>
  <si>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</si>
  <si>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</si>
  <si>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</si>
  <si>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</si>
  <si>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</si>
  <si>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</si>
  <si>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</si>
  <si>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</si>
  <si>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</si>
  <si>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</si>
  <si>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</si>
  <si>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</si>
  <si>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</si>
  <si>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</si>
  <si>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</si>
  <si>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</si>
  <si>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</si>
  <si>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</si>
  <si>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</si>
  <si>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</si>
  <si>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</si>
  <si>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</si>
  <si>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</si>
  <si>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</si>
  <si>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</si>
  <si>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</si>
  <si>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</si>
  <si>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</si>
  <si>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</si>
  <si>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</si>
  <si>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</si>
  <si>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</si>
  <si>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</si>
  <si>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</si>
  <si>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</si>
  <si>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</si>
  <si>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</si>
  <si>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</si>
  <si>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</si>
  <si>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</si>
  <si>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</si>
  <si>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</si>
  <si>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</si>
  <si>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</si>
  <si>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</si>
  <si>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</si>
  <si>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</si>
  <si>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</si>
  <si>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</si>
  <si>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</si>
  <si>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</si>
  <si>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</si>
  <si>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</si>
  <si>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</si>
  <si>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</si>
  <si>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</si>
  <si>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</si>
  <si>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</si>
  <si>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</si>
  <si>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</si>
  <si>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</si>
  <si>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</si>
  <si>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</si>
  <si>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</si>
  <si>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</si>
  <si>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</si>
  <si>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</si>
  <si>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</si>
  <si>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</si>
  <si>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</si>
  <si>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</si>
  <si>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</si>
  <si>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</si>
  <si>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</si>
  <si>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</si>
  <si>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</si>
  <si>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</si>
  <si>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</si>
  <si>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</si>
  <si>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</si>
  <si>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</si>
  <si>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</si>
  <si>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</si>
  <si>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</si>
  <si>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</si>
  <si>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</si>
  <si>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</si>
  <si>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</si>
  <si>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</si>
  <si>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</si>
  <si>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</si>
  <si>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</si>
  <si>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</si>
  <si>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</si>
  <si>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</si>
  <si>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</si>
  <si>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</si>
  <si>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</si>
  <si>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</si>
  <si>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</si>
  <si>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</si>
  <si>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</si>
  <si>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</si>
  <si>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</si>
  <si>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</si>
  <si>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</si>
  <si>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</si>
  <si>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</si>
  <si>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</si>
  <si>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</si>
  <si>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</si>
  <si>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</si>
  <si>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</si>
  <si>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</si>
  <si>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</si>
  <si>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</si>
  <si>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</si>
  <si>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</si>
  <si>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</si>
  <si>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</si>
  <si>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</si>
  <si>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</si>
  <si>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</si>
  <si>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</si>
  <si>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</si>
  <si>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</si>
  <si>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</si>
  <si>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</si>
  <si>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</si>
  <si>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</si>
  <si>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</si>
  <si>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</si>
  <si>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</si>
  <si>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</si>
  <si>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</si>
  <si>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</si>
  <si>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</si>
  <si>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</si>
  <si>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</si>
  <si>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</si>
  <si>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</si>
  <si>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</si>
  <si>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</si>
  <si>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</si>
  <si>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</si>
  <si>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</si>
  <si>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</si>
  <si>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</si>
  <si>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</si>
  <si>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</si>
  <si>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</si>
  <si>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</si>
  <si>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</si>
  <si>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</si>
  <si>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</si>
  <si>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</si>
  <si>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</si>
  <si>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</si>
  <si>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</si>
  <si>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</si>
  <si>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</si>
  <si>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</si>
  <si>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</si>
  <si>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</si>
  <si>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</si>
  <si>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</si>
  <si>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</si>
  <si>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</si>
  <si>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</si>
  <si>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</si>
  <si>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</si>
  <si>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</si>
  <si>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</si>
  <si>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</si>
  <si>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</si>
  <si>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</si>
  <si>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</si>
  <si>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</si>
  <si>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</si>
  <si>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</si>
  <si>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</si>
  <si>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</si>
  <si>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</si>
  <si>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</si>
  <si>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</si>
  <si>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</si>
  <si>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</si>
  <si>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</si>
  <si>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</si>
  <si>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</si>
  <si>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</si>
  <si>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</si>
  <si>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</si>
  <si>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</si>
  <si>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</si>
  <si>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</si>
  <si>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</si>
  <si>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</si>
  <si>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</si>
  <si>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</si>
  <si>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</si>
  <si>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</si>
  <si>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</si>
  <si>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</si>
  <si>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</si>
  <si>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</si>
  <si>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</si>
  <si>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</si>
  <si>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</si>
  <si>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</si>
  <si>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</si>
  <si>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</si>
  <si>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</si>
  <si>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</si>
  <si>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</si>
  <si>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</si>
  <si>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</si>
  <si>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</si>
  <si>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</si>
  <si>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</si>
  <si>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</si>
  <si>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</si>
  <si>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</si>
  <si>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</si>
  <si>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</si>
  <si>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</si>
  <si>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</si>
  <si>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</si>
  <si>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</si>
  <si>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</si>
  <si>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</si>
  <si>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</si>
  <si>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</si>
  <si>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</si>
  <si>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</si>
  <si>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</si>
  <si>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</si>
  <si>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</si>
  <si>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</si>
  <si>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</si>
  <si>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</si>
  <si>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</si>
  <si>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</si>
  <si>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</si>
  <si>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</si>
  <si>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</si>
  <si>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</si>
  <si>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</si>
  <si>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</si>
  <si>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</si>
  <si>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</si>
  <si>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</si>
  <si>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</si>
  <si>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</si>
  <si>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</si>
  <si>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</si>
  <si>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</si>
  <si>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</si>
  <si>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</si>
  <si>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</si>
  <si>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</si>
  <si>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</si>
  <si>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</si>
  <si>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</si>
  <si>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</si>
  <si>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</si>
  <si>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</si>
  <si>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</si>
  <si>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</si>
  <si>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</si>
  <si>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</si>
  <si>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</si>
  <si>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</si>
  <si>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</si>
  <si>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</si>
  <si>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</si>
  <si>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</si>
  <si>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</si>
  <si>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</si>
  <si>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</si>
  <si>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</si>
  <si>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</si>
  <si>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</si>
  <si>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</si>
  <si>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</si>
  <si>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</si>
  <si>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</si>
  <si>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</si>
  <si>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</si>
  <si>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</si>
  <si>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</si>
  <si>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</si>
  <si>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</si>
  <si>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</si>
  <si>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</si>
  <si>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</si>
  <si>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</si>
  <si>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</si>
  <si>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</si>
  <si>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</si>
  <si>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</si>
  <si>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</si>
  <si>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</si>
  <si>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</si>
  <si>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</si>
  <si>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</si>
  <si>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</si>
  <si>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</si>
  <si>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</si>
  <si>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</si>
  <si>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</si>
  <si>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</si>
  <si>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</si>
  <si>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</si>
  <si>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</si>
  <si>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</si>
  <si>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</si>
  <si>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</si>
  <si>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</si>
  <si>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</si>
  <si>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</si>
  <si>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</si>
  <si>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</si>
  <si>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</si>
  <si>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</si>
  <si>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</si>
  <si>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</si>
  <si>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</si>
  <si>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</si>
  <si>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</si>
  <si>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</si>
  <si>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</si>
  <si>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</si>
  <si>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</si>
  <si>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</si>
  <si>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</si>
  <si>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</si>
  <si>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</si>
  <si>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</si>
  <si>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</si>
  <si>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</si>
  <si>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</si>
  <si>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</si>
  <si>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</si>
  <si>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</si>
  <si>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</si>
  <si>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</si>
  <si>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</si>
  <si>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</si>
  <si>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</si>
  <si>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</si>
  <si>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</si>
  <si>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</si>
  <si>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</si>
  <si>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</si>
  <si>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</si>
  <si>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</si>
  <si>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</si>
  <si>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</si>
  <si>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</si>
  <si>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</si>
  <si>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</si>
  <si>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</si>
  <si>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</si>
  <si>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</si>
  <si>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</si>
  <si>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</si>
  <si>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</si>
  <si>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</si>
  <si>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</si>
  <si>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</si>
  <si>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</si>
  <si>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</si>
  <si>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</si>
  <si>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</si>
  <si>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</si>
  <si>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</si>
  <si>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</si>
  <si>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</si>
  <si>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</si>
  <si>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</si>
  <si>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</si>
  <si>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</si>
  <si>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</si>
  <si>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</si>
  <si>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</si>
  <si>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</si>
  <si>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</si>
  <si>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</si>
  <si>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</si>
  <si>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</si>
  <si>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</si>
  <si>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</si>
  <si>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</si>
  <si>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</si>
  <si>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</si>
  <si>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</si>
  <si>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</si>
  <si>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</si>
  <si>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</si>
  <si>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</si>
  <si>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</si>
  <si>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</si>
  <si>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</si>
  <si>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</si>
  <si>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</si>
  <si>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</si>
  <si>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</si>
  <si>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</si>
  <si>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</si>
  <si>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</si>
  <si>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</si>
  <si>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</si>
  <si>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</si>
  <si>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</si>
  <si>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</si>
  <si>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</si>
  <si>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</si>
  <si>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</si>
  <si>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</si>
  <si>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</si>
  <si>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</si>
  <si>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</si>
  <si>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</si>
  <si>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</si>
  <si>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</si>
  <si>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</si>
  <si>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</si>
  <si>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</si>
  <si>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</si>
  <si>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</si>
  <si>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</si>
  <si>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</si>
  <si>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</si>
  <si>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</si>
  <si>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</si>
  <si>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</si>
  <si>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</si>
  <si>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</si>
  <si>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</si>
  <si>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</si>
  <si>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</si>
  <si>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</si>
  <si>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</si>
  <si>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</si>
  <si>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</si>
  <si>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</si>
  <si>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</si>
  <si>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</si>
  <si>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</si>
  <si>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</si>
  <si>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</si>
  <si>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</si>
  <si>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</si>
  <si>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</si>
  <si>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</si>
  <si>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</si>
  <si>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</si>
  <si>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</si>
  <si>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</si>
  <si>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</si>
  <si>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</si>
  <si>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</si>
  <si>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</si>
  <si>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</si>
  <si>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</si>
  <si>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</si>
  <si>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</si>
  <si>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</si>
  <si>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</si>
  <si>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</si>
  <si>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</si>
  <si>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</si>
  <si>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</si>
  <si>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</si>
  <si>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</si>
  <si>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</si>
  <si>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</si>
  <si>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</si>
  <si>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</si>
  <si>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</si>
  <si>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</si>
  <si>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</si>
  <si>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</si>
  <si>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</si>
  <si>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</si>
  <si>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</si>
  <si>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</si>
  <si>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</si>
  <si>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</si>
  <si>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</si>
  <si>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</si>
  <si>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</si>
  <si>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</si>
  <si>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</si>
  <si>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</si>
  <si>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</si>
  <si>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</si>
  <si>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</si>
  <si>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</si>
  <si>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</si>
  <si>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</si>
  <si>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</si>
  <si>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</si>
  <si>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</si>
  <si>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</si>
  <si>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</si>
  <si>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</si>
  <si>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</si>
  <si>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</si>
  <si>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</si>
  <si>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</si>
  <si>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</si>
  <si>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</si>
  <si>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</si>
  <si>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</si>
  <si>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</si>
  <si>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</si>
  <si>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</si>
  <si>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</si>
  <si>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</si>
  <si>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</si>
  <si>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</si>
  <si>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</si>
  <si>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</si>
  <si>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</si>
  <si>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</si>
  <si>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</si>
  <si>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</si>
  <si>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</si>
  <si>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</si>
  <si>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</si>
  <si>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</si>
  <si>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</si>
  <si>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</si>
  <si>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</si>
  <si>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</si>
  <si>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</si>
  <si>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</si>
  <si>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</si>
  <si>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</si>
  <si>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</si>
  <si>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</si>
  <si>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</si>
  <si>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</si>
  <si>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</si>
  <si>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</si>
  <si>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</si>
  <si>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</si>
  <si>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</si>
  <si>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</si>
  <si>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</si>
  <si>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</si>
  <si>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</si>
  <si>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</si>
  <si>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</si>
  <si>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</si>
  <si>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</si>
  <si>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</si>
  <si>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</si>
  <si>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</si>
  <si>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</si>
  <si>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</si>
  <si>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</si>
  <si>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</si>
  <si>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</si>
  <si>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</si>
  <si>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</si>
  <si>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</si>
  <si>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</si>
  <si>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</si>
  <si>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</si>
  <si>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</si>
  <si>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</si>
  <si>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</si>
  <si>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</si>
  <si>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</si>
  <si>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</si>
  <si>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</si>
  <si>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</si>
  <si>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</si>
  <si>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</si>
  <si>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</si>
  <si>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</si>
  <si>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</si>
  <si>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</si>
  <si>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</si>
  <si>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</si>
  <si>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</si>
  <si>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</si>
  <si>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</si>
  <si>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</si>
  <si>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</si>
  <si>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</si>
  <si>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</si>
  <si>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</si>
  <si>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</si>
  <si>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</si>
  <si>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</si>
  <si>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</si>
  <si>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</si>
  <si>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</si>
  <si>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</si>
  <si>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</si>
  <si>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</si>
  <si>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</si>
  <si>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</si>
  <si>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</si>
  <si>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</si>
  <si>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</si>
  <si>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</si>
  <si>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</si>
  <si>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</si>
  <si>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</si>
  <si>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</si>
  <si>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</si>
  <si>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</si>
  <si>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</si>
  <si>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</si>
  <si>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</si>
  <si>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</si>
  <si>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</si>
  <si>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</si>
  <si>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</si>
  <si>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</si>
  <si>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</si>
  <si>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</si>
  <si>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</si>
  <si>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</si>
  <si>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</si>
  <si>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</si>
  <si>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</si>
  <si>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</si>
  <si>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</si>
  <si>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</si>
  <si>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</si>
  <si>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</si>
  <si>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</si>
  <si>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</si>
  <si>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</si>
  <si>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</si>
  <si>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</si>
  <si>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</si>
  <si>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</si>
  <si>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</si>
  <si>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</si>
  <si>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</si>
  <si>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</si>
  <si>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</si>
  <si>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</si>
  <si>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</si>
  <si>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</si>
  <si>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</si>
  <si>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</si>
  <si>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</si>
  <si>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</si>
  <si>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</si>
  <si>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</si>
  <si>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</si>
  <si>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</si>
  <si>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</si>
  <si>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</si>
  <si>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</si>
  <si>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</si>
  <si>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</si>
  <si>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</si>
  <si>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</si>
  <si>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</si>
  <si>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</si>
  <si>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</si>
  <si>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</si>
  <si>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</si>
  <si>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</si>
  <si>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</si>
  <si>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</si>
  <si>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</si>
  <si>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</si>
  <si>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</si>
  <si>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</si>
  <si>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</si>
  <si>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</si>
  <si>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</si>
  <si>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</si>
  <si>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</si>
  <si>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</si>
  <si>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</si>
  <si>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</si>
  <si>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</si>
  <si>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</si>
  <si>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</si>
  <si>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</si>
  <si>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</si>
  <si>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</si>
  <si>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</si>
  <si>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</si>
  <si>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</si>
  <si>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</si>
  <si>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</si>
  <si>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</si>
  <si>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</si>
  <si>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</si>
  <si>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</si>
  <si>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</si>
  <si>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</si>
  <si>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</si>
  <si>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</si>
  <si>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</si>
  <si>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</si>
  <si>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</si>
  <si>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</si>
  <si>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</si>
  <si>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</si>
  <si>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</si>
  <si>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</si>
  <si>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</si>
  <si>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</si>
  <si>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</si>
  <si>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</si>
  <si>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</si>
  <si>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</si>
  <si>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</si>
  <si>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</si>
  <si>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</si>
  <si>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</si>
  <si>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</si>
  <si>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</si>
  <si>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</si>
  <si>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</si>
  <si>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</si>
  <si>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</si>
  <si>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</si>
  <si>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</si>
  <si>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</si>
  <si>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</si>
  <si>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</si>
  <si>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</si>
  <si>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</si>
  <si>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</si>
  <si>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</si>
  <si>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</si>
  <si>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</si>
  <si>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</si>
  <si>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</si>
  <si>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</si>
  <si>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</si>
  <si>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</si>
  <si>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</si>
  <si>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</si>
  <si>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</si>
  <si>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</si>
  <si>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</si>
  <si>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</si>
  <si>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</si>
  <si>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</si>
  <si>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</si>
  <si>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</si>
  <si>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</si>
  <si>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</si>
  <si>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</si>
  <si>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</si>
  <si>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</si>
  <si>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</si>
  <si>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</si>
  <si>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</si>
  <si>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</si>
  <si>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</si>
  <si>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</si>
  <si>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</si>
  <si>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</si>
  <si>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</si>
  <si>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</si>
  <si>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</si>
  <si>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</si>
  <si>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</si>
  <si>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</si>
  <si>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</si>
  <si>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</si>
  <si>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</si>
  <si>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</si>
  <si>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</si>
  <si>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</si>
  <si>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</si>
  <si>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</si>
  <si>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</si>
  <si>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</si>
  <si>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</si>
  <si>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</si>
  <si>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</si>
  <si>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</si>
  <si>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</si>
  <si>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</si>
  <si>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</si>
  <si>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</si>
  <si>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</si>
  <si>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</si>
  <si>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</si>
  <si>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</si>
  <si>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</si>
  <si>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</si>
  <si>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</si>
  <si>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</si>
  <si>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</si>
  <si>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</si>
  <si>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</si>
  <si>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</si>
  <si>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</si>
  <si>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</si>
  <si>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</si>
  <si>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</si>
  <si>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</si>
  <si>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</si>
  <si>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</si>
  <si>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</si>
  <si>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</si>
  <si>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</si>
  <si>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</si>
  <si>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</si>
  <si>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</si>
  <si>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</si>
  <si>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</si>
  <si>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</si>
  <si>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</si>
  <si>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</si>
  <si>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</si>
  <si>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</si>
  <si>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</si>
  <si>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</si>
  <si>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</si>
  <si>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</si>
  <si>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</si>
  <si>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</si>
  <si>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</si>
  <si>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</si>
  <si>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</si>
  <si>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</si>
  <si>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</si>
  <si>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</si>
  <si>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</si>
  <si>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</si>
  <si>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</si>
  <si>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</si>
  <si>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</si>
  <si>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</si>
  <si>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</si>
  <si>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</si>
  <si>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</si>
  <si>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</si>
  <si>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</si>
  <si>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</si>
  <si>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</si>
  <si>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</si>
  <si>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</si>
  <si>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</si>
  <si>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</si>
  <si>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</si>
  <si>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</si>
  <si>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</si>
  <si>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</si>
  <si>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</si>
  <si>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</si>
  <si>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</si>
  <si>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</si>
  <si>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</si>
  <si>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</si>
  <si>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</si>
  <si>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</si>
  <si>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</si>
  <si>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</si>
  <si>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</si>
  <si>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</si>
  <si>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</si>
  <si>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</si>
  <si>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</si>
  <si>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</si>
  <si>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</si>
  <si>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</si>
  <si>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</si>
  <si>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</si>
  <si>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</si>
  <si>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</si>
  <si>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</si>
  <si>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</si>
  <si>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</si>
  <si>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</si>
  <si>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</si>
  <si>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</si>
  <si>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</si>
  <si>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</si>
  <si>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</si>
  <si>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</si>
  <si>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</si>
  <si>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</si>
  <si>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</si>
  <si>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</si>
  <si>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</si>
  <si>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</si>
  <si>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</si>
  <si>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</si>
  <si>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</si>
  <si>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</si>
  <si>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</si>
  <si>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</si>
  <si>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</si>
  <si>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</si>
  <si>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</si>
  <si>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</si>
  <si>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</si>
  <si>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</si>
  <si>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</si>
  <si>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</si>
  <si>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</si>
  <si>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</si>
  <si>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</si>
  <si>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</si>
  <si>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</si>
  <si>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</si>
  <si>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</si>
  <si>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</si>
  <si>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</si>
  <si>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</si>
  <si>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</si>
  <si>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</si>
  <si>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</si>
  <si>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</si>
  <si>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</si>
  <si>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</si>
  <si>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</si>
  <si>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</si>
  <si>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</si>
  <si>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</si>
  <si>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</si>
  <si>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</si>
  <si>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</si>
  <si>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</si>
  <si>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</si>
  <si>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</si>
  <si>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</si>
  <si>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</si>
  <si>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</si>
  <si>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</si>
  <si>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</si>
  <si>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</si>
  <si>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</si>
  <si>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</si>
  <si>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</si>
  <si>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</si>
  <si>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</si>
  <si>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</si>
  <si>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</si>
  <si>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</si>
  <si>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</si>
  <si>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</si>
  <si>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</si>
  <si>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</si>
  <si>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</si>
  <si>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</si>
  <si>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</si>
  <si>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</si>
  <si>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</si>
  <si>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</si>
  <si>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</si>
  <si>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</si>
  <si>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</si>
  <si>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</si>
  <si>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</si>
  <si>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</si>
  <si>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</si>
  <si>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</si>
  <si>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</si>
  <si>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</si>
  <si>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</si>
  <si>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</si>
  <si>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</si>
  <si>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</si>
  <si>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</si>
  <si>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</si>
  <si>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</si>
  <si>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</si>
  <si>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</si>
  <si>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</si>
  <si>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</si>
  <si>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</si>
  <si>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</si>
  <si>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</si>
  <si>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</si>
  <si>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</si>
  <si>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</si>
  <si>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</si>
  <si>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</si>
  <si>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</si>
  <si>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</si>
  <si>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</si>
  <si>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</si>
  <si>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</si>
  <si>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</si>
  <si>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</si>
  <si>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</si>
  <si>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</si>
  <si>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</si>
  <si>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</si>
  <si>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</si>
  <si>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</si>
  <si>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</si>
  <si>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</si>
  <si>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</si>
  <si>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</si>
  <si>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</si>
  <si>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</si>
  <si>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</si>
  <si>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</si>
  <si>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</si>
  <si>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</si>
  <si>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</si>
  <si>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</si>
  <si>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</si>
  <si>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</si>
  <si>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</si>
  <si>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</si>
  <si>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</si>
  <si>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</si>
  <si>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</si>
  <si>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</si>
  <si>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</si>
  <si>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</si>
  <si>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</si>
  <si>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</si>
  <si>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</si>
  <si>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</si>
  <si>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</si>
  <si>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</si>
  <si>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</si>
  <si>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</si>
  <si>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</si>
  <si>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</si>
  <si>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</si>
  <si>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</si>
  <si>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</si>
  <si>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</si>
  <si>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</si>
  <si>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</si>
  <si>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</si>
  <si>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</si>
  <si>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</si>
  <si>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</si>
  <si>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</si>
  <si>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</si>
  <si>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</si>
  <si>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</si>
  <si>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</si>
  <si>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</si>
  <si>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</si>
  <si>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</si>
  <si>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</si>
  <si>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</si>
  <si>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</si>
  <si>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</si>
  <si>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</si>
  <si>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</si>
  <si>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</si>
  <si>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</si>
  <si>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</si>
  <si>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</si>
  <si>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</si>
  <si>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</si>
  <si>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</si>
  <si>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</si>
  <si>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</si>
  <si>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</si>
  <si>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</si>
  <si>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</si>
  <si>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</si>
  <si>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</si>
  <si>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</si>
  <si>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</si>
  <si>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</si>
  <si>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</si>
  <si>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</si>
  <si>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</si>
  <si>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</si>
  <si>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</si>
  <si>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</si>
  <si>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</si>
  <si>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</si>
  <si>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</si>
  <si>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</si>
  <si>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</si>
  <si>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</si>
  <si>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</si>
  <si>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</si>
  <si>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</si>
  <si>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</si>
  <si>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</si>
  <si>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</si>
  <si>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</si>
  <si>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</si>
  <si>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</si>
  <si>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</si>
  <si>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</si>
  <si>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</si>
  <si>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</si>
  <si>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</si>
  <si>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</si>
  <si>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</si>
  <si>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</si>
  <si>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</si>
  <si>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</si>
  <si>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</si>
  <si>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</si>
  <si>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</si>
  <si>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</si>
  <si>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</si>
  <si>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</si>
  <si>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</si>
  <si>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</si>
  <si>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</si>
  <si>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</si>
  <si>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</si>
  <si>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</si>
  <si>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</si>
  <si>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</si>
  <si>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</si>
  <si>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</si>
  <si>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</si>
  <si>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</si>
  <si>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</si>
  <si>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</si>
  <si>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</si>
  <si>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</si>
  <si>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</si>
  <si>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</si>
  <si>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</si>
  <si>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</si>
  <si>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</si>
  <si>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</si>
  <si>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</si>
  <si>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</si>
  <si>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</si>
  <si>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</si>
  <si>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</si>
  <si>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</si>
  <si>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</si>
  <si>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</si>
  <si>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</si>
  <si>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</si>
  <si>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</si>
  <si>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</si>
  <si>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</si>
  <si>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</si>
  <si>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</si>
  <si>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</si>
  <si>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</si>
  <si>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</si>
  <si>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</si>
  <si>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</si>
  <si>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</si>
  <si>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</si>
  <si>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</si>
  <si>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</si>
  <si>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</si>
  <si>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</si>
  <si>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</si>
  <si>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</si>
  <si>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</si>
  <si>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</si>
  <si>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</si>
  <si>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</si>
  <si>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</si>
  <si>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</si>
  <si>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</si>
  <si>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</si>
  <si>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</si>
  <si>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</si>
  <si>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</si>
  <si>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</si>
  <si>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</si>
  <si>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</si>
  <si>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</si>
  <si>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</si>
  <si>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</si>
  <si>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</si>
  <si>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</si>
  <si>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</si>
  <si>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</si>
  <si>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</si>
  <si>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</si>
  <si>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</si>
  <si>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</si>
  <si>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</si>
  <si>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</si>
  <si>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</si>
  <si>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</si>
  <si>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</si>
  <si>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</si>
  <si>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</si>
  <si>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</si>
  <si>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</si>
  <si>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</si>
  <si>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</si>
  <si>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</si>
  <si>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</si>
  <si>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</si>
  <si>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</si>
  <si>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</si>
  <si>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</si>
  <si>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</si>
  <si>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</si>
  <si>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</si>
  <si>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</si>
  <si>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</si>
  <si>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</si>
  <si>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</si>
  <si>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</si>
  <si>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</si>
  <si>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</si>
  <si>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</si>
  <si>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</si>
  <si>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</si>
  <si>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</si>
  <si>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</si>
  <si>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</si>
  <si>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</si>
  <si>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</si>
  <si>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</si>
  <si>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</si>
  <si>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</si>
  <si>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</si>
  <si>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</si>
  <si>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</si>
  <si>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</si>
  <si>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</si>
  <si>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</si>
  <si>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</si>
  <si>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</si>
  <si>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</si>
  <si>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</si>
  <si>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</si>
  <si>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</si>
  <si>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</si>
  <si>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</si>
  <si>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</si>
  <si>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</si>
  <si>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</si>
  <si>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</si>
  <si>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</si>
  <si>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</si>
  <si>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</si>
  <si>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</si>
  <si>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</si>
  <si>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</si>
  <si>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</si>
  <si>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</si>
  <si>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</si>
  <si>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</si>
  <si>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</si>
  <si>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</si>
  <si>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</si>
  <si>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</si>
  <si>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</si>
  <si>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</si>
  <si>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</si>
  <si>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</si>
  <si>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</si>
  <si>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</si>
  <si>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</si>
  <si>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</si>
  <si>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</si>
  <si>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</si>
  <si>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</si>
  <si>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</si>
  <si>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</si>
  <si>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</si>
  <si>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</si>
  <si>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</si>
  <si>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</si>
  <si>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</si>
  <si>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</si>
  <si>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</si>
  <si>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</si>
  <si>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</si>
  <si>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</si>
  <si>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</si>
  <si>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</si>
  <si>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</si>
  <si>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</si>
  <si>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</si>
  <si>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</si>
  <si>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</si>
  <si>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</si>
  <si>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</si>
  <si>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</si>
  <si>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</si>
  <si>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</si>
  <si>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</si>
  <si>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</si>
  <si>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</si>
  <si>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</si>
  <si>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</si>
  <si>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</si>
  <si>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</si>
  <si>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</si>
  <si>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</si>
  <si>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</si>
  <si>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</si>
  <si>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</si>
  <si>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</si>
  <si>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</si>
  <si>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</si>
  <si>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</si>
  <si>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</si>
  <si>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</si>
  <si>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</si>
  <si>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</si>
  <si>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</si>
  <si>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</si>
  <si>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</si>
  <si>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</si>
  <si>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</si>
  <si>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</si>
  <si>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</si>
  <si>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</si>
  <si>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</si>
  <si>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</si>
  <si>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</si>
  <si>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</si>
  <si>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</si>
  <si>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</si>
  <si>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</si>
  <si>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</si>
  <si>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</si>
  <si>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</si>
  <si>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</si>
  <si>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</si>
  <si>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</si>
  <si>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</si>
  <si>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</si>
  <si>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</si>
  <si>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</si>
  <si>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</si>
  <si>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</si>
  <si>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</si>
  <si>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</si>
  <si>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</si>
  <si>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</si>
  <si>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</si>
  <si>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</si>
  <si>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</si>
  <si>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</si>
  <si>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</si>
  <si>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</si>
  <si>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</si>
  <si>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</si>
  <si>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</si>
  <si>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</si>
  <si>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</si>
  <si>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</si>
  <si>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</si>
  <si>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</si>
  <si>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</si>
  <si>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</si>
  <si>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</si>
  <si>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</si>
  <si>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</si>
  <si>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</si>
  <si>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</si>
  <si>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</si>
  <si>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</si>
  <si>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</si>
  <si>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</si>
  <si>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</si>
  <si>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</si>
  <si>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</si>
  <si>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</si>
  <si>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</si>
  <si>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</si>
  <si>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</si>
  <si>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</si>
  <si>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</si>
  <si>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</si>
  <si>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</si>
  <si>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</si>
  <si>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</si>
  <si>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</si>
  <si>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</si>
  <si>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</si>
  <si>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</si>
  <si>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</si>
  <si>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</si>
  <si>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</si>
  <si>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</si>
  <si>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</si>
  <si>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</si>
  <si>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</si>
  <si>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</si>
  <si>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</si>
  <si>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</si>
  <si>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</si>
  <si>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</si>
  <si>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</si>
  <si>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</si>
  <si>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</si>
  <si>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</si>
  <si>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</si>
  <si>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</si>
  <si>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</si>
  <si>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</si>
  <si>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</si>
  <si>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</si>
  <si>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</si>
  <si>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</si>
  <si>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</si>
  <si>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</si>
  <si>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</si>
  <si>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</si>
  <si>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</si>
  <si>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</si>
  <si>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</si>
  <si>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</si>
  <si>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</si>
  <si>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</si>
  <si>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</si>
  <si>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</si>
  <si>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</si>
  <si>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</si>
  <si>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</si>
  <si>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</si>
  <si>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</si>
  <si>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</si>
  <si>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</si>
  <si>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</si>
  <si>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</si>
  <si>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</si>
  <si>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</si>
  <si>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</si>
  <si>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</si>
  <si>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</si>
  <si>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</si>
  <si>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</si>
  <si>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</si>
  <si>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</si>
  <si>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</si>
  <si>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</si>
  <si>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</si>
  <si>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</si>
  <si>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</si>
  <si>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</si>
  <si>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</si>
  <si>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</si>
  <si>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</si>
  <si>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</si>
  <si>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</si>
  <si>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</si>
  <si>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</si>
  <si>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</si>
  <si>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</si>
  <si>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</si>
  <si>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</si>
  <si>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</si>
  <si>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</si>
  <si>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</si>
  <si>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</si>
  <si>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</si>
  <si>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</si>
  <si>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</si>
  <si>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</si>
  <si>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</si>
  <si>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</si>
  <si>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</si>
  <si>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</si>
  <si>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</si>
  <si>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</si>
  <si>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</si>
  <si>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</si>
  <si>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</si>
  <si>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</si>
  <si>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</si>
  <si>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</si>
  <si>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</si>
  <si>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</si>
  <si>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</si>
  <si>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</si>
  <si>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</si>
  <si>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</si>
  <si>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</si>
  <si>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</si>
  <si>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</si>
  <si>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</si>
  <si>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</si>
  <si>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</si>
  <si>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</si>
  <si>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</si>
  <si>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</si>
  <si>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</si>
  <si>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</si>
  <si>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</si>
  <si>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</si>
  <si>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</si>
  <si>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</si>
  <si>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</si>
  <si>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</si>
  <si>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</si>
  <si>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</si>
  <si>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</si>
  <si>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</si>
  <si>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</si>
  <si>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</si>
  <si>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</si>
  <si>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</si>
  <si>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</si>
  <si>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</si>
  <si>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</si>
  <si>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</si>
  <si>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</si>
  <si>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</si>
  <si>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</si>
  <si>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</si>
  <si>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</si>
  <si>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</si>
  <si>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</si>
  <si>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</si>
  <si>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</si>
  <si>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</si>
  <si>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</si>
  <si>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</si>
  <si>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</si>
  <si>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</si>
  <si>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</si>
  <si>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</si>
  <si>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</si>
  <si>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</si>
  <si>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</si>
  <si>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</si>
  <si>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</si>
  <si>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</si>
  <si>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</si>
  <si>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</si>
  <si>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</si>
  <si>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</si>
  <si>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</si>
  <si>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</si>
  <si>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</si>
  <si>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</si>
  <si>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</si>
  <si>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</si>
  <si>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</si>
  <si>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</si>
  <si>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</si>
  <si>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</si>
  <si>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</si>
  <si>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</si>
  <si>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</si>
  <si>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</si>
  <si>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</si>
  <si>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</si>
  <si>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</si>
  <si>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</si>
  <si>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</si>
  <si>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</si>
  <si>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</si>
  <si>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</si>
  <si>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</si>
  <si>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</si>
  <si>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</si>
  <si>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</si>
  <si>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</si>
  <si>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</si>
  <si>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</si>
  <si>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</si>
  <si>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</si>
  <si>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</si>
  <si>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</si>
  <si>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</si>
  <si>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</si>
  <si>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</si>
  <si>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</si>
  <si>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</si>
  <si>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</si>
  <si>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</si>
  <si>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</si>
  <si>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</si>
  <si>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</si>
  <si>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</si>
  <si>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</si>
  <si>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</si>
  <si>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</si>
  <si>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</si>
  <si>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</si>
  <si>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</si>
  <si>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</si>
  <si>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</si>
  <si>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</si>
  <si>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</si>
  <si>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</si>
  <si>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</si>
  <si>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</si>
  <si>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</si>
  <si>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</si>
  <si>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</si>
  <si>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</si>
  <si>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</si>
  <si>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</si>
  <si>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</si>
  <si>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</si>
  <si>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</si>
  <si>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</si>
  <si>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</si>
  <si>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</si>
  <si>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</si>
  <si>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</si>
  <si>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</si>
  <si>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</si>
  <si>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</si>
  <si>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</si>
  <si>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</si>
  <si>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</si>
  <si>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</si>
  <si>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</si>
  <si>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</si>
  <si>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</si>
  <si>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</si>
  <si>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</si>
  <si>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</si>
  <si>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</si>
  <si>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</si>
  <si>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</si>
  <si>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</si>
  <si>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</si>
  <si>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</si>
  <si>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</si>
  <si>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</si>
  <si>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</si>
  <si>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</si>
  <si>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</si>
  <si>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</si>
  <si>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</si>
  <si>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</si>
  <si>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</si>
  <si>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</si>
  <si>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</si>
  <si>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</si>
  <si>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</si>
  <si>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</si>
  <si>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</si>
  <si>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</si>
  <si>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</si>
  <si>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</si>
  <si>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</si>
  <si>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</si>
  <si>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</si>
  <si>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</si>
  <si>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</si>
  <si>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</si>
  <si>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</si>
  <si>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</si>
  <si>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</si>
  <si>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</si>
  <si>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</si>
  <si>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</si>
  <si>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</si>
  <si>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</si>
  <si>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</si>
  <si>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</si>
  <si>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</si>
  <si>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</si>
  <si>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</si>
  <si>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</si>
  <si>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</si>
  <si>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</si>
  <si>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</si>
  <si>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</si>
  <si>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</si>
  <si>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</si>
  <si>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</si>
  <si>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</si>
  <si>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</si>
  <si>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</si>
  <si>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</si>
  <si>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</si>
  <si>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</si>
  <si>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</si>
  <si>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</si>
  <si>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</si>
  <si>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</si>
  <si>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</si>
  <si>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</si>
  <si>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</si>
  <si>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</si>
  <si>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</si>
  <si>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</si>
  <si>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</si>
  <si>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</si>
  <si>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</si>
  <si>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</si>
  <si>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</si>
  <si>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</si>
  <si>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</si>
  <si>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</si>
  <si>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</si>
  <si>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</si>
  <si>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</si>
  <si>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</si>
  <si>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</si>
  <si>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</si>
  <si>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</si>
  <si>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</si>
  <si>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</si>
  <si>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</si>
  <si>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</si>
  <si>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</si>
  <si>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</si>
  <si>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</si>
  <si>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</si>
  <si>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</si>
  <si>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</si>
  <si>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</si>
  <si>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</si>
  <si>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</si>
  <si>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</si>
  <si>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</si>
  <si>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</si>
  <si>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</si>
  <si>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</si>
  <si>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</si>
  <si>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</si>
  <si>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</si>
  <si>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</si>
  <si>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</si>
  <si>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</si>
  <si>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</si>
  <si>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</si>
  <si>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</si>
  <si>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</si>
  <si>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</si>
  <si>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</si>
  <si>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</si>
  <si>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</si>
  <si>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</si>
  <si>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</si>
  <si>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</si>
  <si>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</si>
  <si>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</si>
  <si>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</si>
  <si>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</si>
  <si>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</si>
  <si>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</si>
  <si>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</si>
  <si>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</si>
  <si>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</si>
  <si>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</si>
  <si>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</si>
  <si>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</si>
  <si>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</si>
  <si>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</si>
  <si>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</si>
  <si>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</si>
  <si>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</si>
  <si>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</si>
  <si>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</si>
  <si>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</si>
  <si>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</si>
  <si>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</si>
  <si>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</si>
  <si>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</si>
  <si>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</si>
  <si>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</si>
  <si>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</si>
  <si>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</si>
  <si>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</si>
  <si>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</si>
  <si>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</si>
  <si>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</si>
  <si>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</si>
  <si>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</si>
  <si>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</si>
  <si>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</si>
  <si>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</si>
  <si>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</si>
  <si>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</si>
  <si>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</si>
  <si>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</si>
  <si>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</si>
  <si>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</si>
  <si>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</si>
  <si>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</si>
  <si>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</si>
  <si>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</si>
  <si>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</si>
  <si>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</si>
  <si>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</si>
  <si>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</si>
  <si>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</si>
  <si>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</si>
  <si>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</si>
  <si>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</si>
  <si>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</si>
  <si>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</si>
  <si>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</si>
  <si>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</si>
  <si>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</si>
  <si>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</si>
  <si>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</si>
  <si>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</si>
  <si>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</si>
  <si>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</si>
  <si>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</si>
  <si>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</si>
  <si>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</si>
  <si>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</si>
  <si>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</si>
  <si>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</si>
  <si>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</si>
  <si>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</si>
  <si>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</si>
  <si>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</si>
  <si>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</si>
  <si>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</si>
  <si>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</si>
  <si>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</si>
  <si>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</si>
  <si>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</si>
  <si>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</si>
  <si>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</si>
  <si>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</si>
  <si>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</si>
  <si>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</si>
  <si>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</si>
  <si>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</si>
  <si>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</si>
  <si>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</si>
  <si>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</si>
  <si>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</si>
  <si>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</si>
  <si>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</si>
  <si>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</si>
  <si>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</si>
  <si>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</si>
  <si>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</si>
  <si>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</si>
  <si>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</si>
  <si>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</si>
  <si>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</si>
  <si>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</si>
  <si>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</si>
  <si>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</si>
  <si>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</si>
  <si>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</si>
  <si>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</si>
  <si>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</si>
  <si>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</si>
  <si>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</si>
  <si>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</si>
  <si>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</si>
  <si>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</si>
  <si>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</si>
  <si>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</si>
  <si>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</si>
  <si>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</si>
  <si>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</si>
  <si>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</si>
  <si>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</si>
  <si>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</si>
  <si>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</si>
  <si>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</si>
  <si>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</si>
  <si>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</si>
  <si>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</si>
  <si>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</si>
  <si>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</si>
  <si>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</si>
  <si>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</si>
  <si>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</si>
  <si>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</si>
  <si>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</si>
  <si>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</si>
  <si>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</si>
  <si>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</si>
  <si>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</si>
  <si>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</si>
  <si>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</si>
  <si>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</si>
  <si>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</si>
  <si>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</si>
  <si>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</si>
  <si>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</si>
  <si>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</si>
  <si>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</si>
  <si>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</si>
  <si>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</si>
  <si>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</si>
  <si>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</si>
  <si>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</si>
  <si>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</si>
  <si>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</si>
  <si>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</si>
  <si>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</si>
  <si>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</si>
  <si>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</si>
  <si>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</si>
  <si>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</si>
  <si>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</si>
  <si>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</si>
  <si>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</si>
  <si>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</si>
  <si>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</si>
  <si>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</si>
  <si>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</si>
  <si>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</si>
  <si>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</si>
  <si>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</si>
  <si>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</si>
  <si>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</si>
  <si>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</si>
  <si>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</si>
  <si>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</si>
  <si>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</si>
  <si>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</si>
  <si>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</si>
  <si>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</si>
  <si>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</si>
  <si>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</si>
  <si>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</si>
  <si>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</si>
  <si>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</si>
  <si>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</si>
  <si>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</si>
  <si>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</si>
  <si>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</si>
  <si>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</si>
  <si>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</si>
  <si>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</si>
  <si>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</si>
  <si>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</si>
  <si>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</si>
  <si>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</si>
  <si>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</si>
  <si>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</si>
  <si>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</si>
  <si>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</si>
  <si>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</si>
  <si>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</si>
  <si>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</si>
  <si>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</si>
  <si>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</si>
  <si>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</si>
  <si>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</si>
  <si>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</si>
  <si>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</si>
  <si>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</si>
  <si>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</si>
  <si>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</si>
  <si>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</si>
  <si>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</si>
  <si>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</si>
  <si>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</si>
  <si>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</si>
  <si>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</si>
  <si>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</si>
  <si>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</si>
  <si>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</si>
  <si>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</si>
  <si>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</si>
  <si>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</si>
  <si>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</si>
  <si>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</si>
  <si>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</si>
  <si>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</si>
  <si>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</si>
  <si>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</si>
  <si>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</si>
  <si>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</si>
  <si>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</si>
  <si>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</si>
  <si>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</si>
  <si>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</si>
  <si>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</si>
  <si>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</si>
  <si>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</si>
  <si>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</si>
  <si>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</si>
  <si>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</si>
  <si>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</si>
  <si>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</si>
  <si>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</si>
  <si>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</si>
  <si>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</si>
  <si>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</si>
  <si>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</si>
  <si>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</si>
  <si>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</si>
  <si>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</si>
  <si>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</si>
  <si>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</si>
  <si>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</si>
  <si>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</si>
  <si>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</si>
  <si>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</si>
  <si>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</si>
  <si>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</si>
  <si>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</si>
  <si>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</si>
  <si>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</si>
  <si>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</si>
  <si>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</si>
  <si>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</si>
  <si>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</si>
  <si>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</si>
  <si>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</si>
  <si>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</si>
  <si>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</si>
  <si>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</si>
  <si>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</si>
  <si>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</si>
  <si>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</si>
  <si>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</si>
  <si>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</si>
  <si>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</si>
  <si>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</si>
  <si>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</si>
  <si>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</si>
  <si>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</si>
  <si>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</si>
  <si>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</si>
  <si>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</si>
  <si>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</si>
  <si>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</si>
  <si>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</si>
  <si>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</si>
  <si>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</si>
  <si>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</si>
  <si>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</si>
  <si>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</si>
  <si>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</si>
  <si>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</si>
  <si>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</si>
  <si>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</si>
  <si>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</si>
  <si>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</si>
  <si>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</si>
  <si>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</si>
  <si>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</si>
  <si>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</si>
  <si>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</si>
  <si>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</si>
  <si>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</si>
  <si>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</si>
  <si>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</si>
  <si>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</si>
  <si>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</si>
  <si>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</si>
  <si>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</si>
  <si>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</si>
  <si>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</si>
  <si>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</si>
  <si>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</si>
  <si>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</si>
  <si>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</si>
  <si>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</si>
  <si>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</si>
  <si>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</si>
  <si>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</si>
  <si>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</si>
  <si>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</si>
  <si>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</si>
  <si>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</si>
  <si>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</si>
  <si>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</si>
  <si>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</si>
  <si>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</si>
  <si>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</si>
  <si>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</si>
  <si>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</si>
  <si>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</si>
  <si>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</si>
  <si>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</si>
  <si>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</si>
  <si>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</si>
  <si>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</si>
  <si>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</si>
  <si>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</si>
  <si>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</si>
  <si>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</si>
  <si>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</si>
  <si>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</si>
  <si>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</si>
  <si>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</si>
  <si>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</si>
  <si>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</si>
  <si>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</si>
  <si>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</si>
  <si>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</si>
  <si>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</si>
  <si>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</si>
  <si>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</si>
  <si>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</si>
  <si>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</si>
  <si>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</si>
  <si>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</si>
  <si>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</si>
  <si>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</si>
  <si>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</si>
  <si>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</si>
  <si>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</si>
  <si>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</si>
  <si>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</si>
  <si>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</si>
  <si>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</si>
  <si>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</si>
  <si>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</si>
  <si>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</si>
  <si>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</si>
  <si>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</si>
  <si>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</si>
  <si>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</si>
  <si>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</si>
  <si>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</si>
  <si>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</si>
  <si>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</si>
  <si>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</si>
  <si>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</si>
  <si>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</si>
  <si>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</si>
  <si>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</si>
  <si>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</si>
  <si>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</si>
  <si>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</si>
  <si>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</si>
  <si>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</si>
  <si>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</si>
  <si>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</si>
  <si>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</si>
  <si>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</si>
  <si>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</si>
  <si>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</si>
  <si>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</si>
  <si>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</si>
  <si>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</si>
  <si>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</si>
  <si>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</si>
  <si>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</si>
  <si>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</si>
  <si>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</si>
  <si>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</si>
  <si>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</si>
  <si>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</si>
  <si>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</si>
  <si>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</si>
  <si>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</si>
  <si>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</si>
  <si>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</si>
  <si>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</si>
  <si>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</si>
  <si>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</si>
  <si>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</si>
  <si>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</si>
  <si>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</si>
  <si>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</si>
  <si>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</si>
  <si>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</si>
  <si>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</si>
  <si>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</si>
  <si>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</si>
  <si>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</si>
  <si>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</si>
  <si>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</si>
  <si>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</si>
  <si>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</si>
  <si>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</si>
  <si>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</si>
  <si>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</si>
  <si>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</si>
  <si>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</si>
  <si>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</si>
  <si>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</si>
  <si>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</si>
  <si>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</si>
  <si>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</si>
  <si>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</si>
  <si>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</si>
  <si>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</si>
  <si>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</si>
  <si>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</si>
  <si>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</si>
  <si>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</si>
  <si>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</si>
  <si>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</si>
  <si>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</si>
  <si>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</si>
  <si>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</si>
  <si>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</si>
  <si>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</si>
  <si>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</si>
  <si>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</si>
  <si>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</si>
  <si>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</si>
  <si>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</si>
  <si>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</si>
  <si>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</si>
  <si>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</si>
  <si>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</si>
  <si>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</si>
  <si>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</si>
  <si>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</si>
  <si>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</si>
  <si>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</si>
  <si>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</si>
  <si>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</si>
  <si>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</si>
  <si>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</si>
  <si>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</si>
  <si>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</si>
  <si>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</si>
  <si>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</si>
  <si>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</si>
  <si>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</si>
  <si>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</si>
  <si>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</si>
  <si>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</si>
  <si>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</si>
  <si>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</si>
  <si>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</si>
  <si>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</si>
  <si>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</si>
  <si>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</si>
  <si>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</si>
  <si>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</si>
  <si>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</si>
  <si>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</si>
  <si>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</si>
  <si>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</si>
  <si>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</si>
  <si>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</si>
  <si>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</si>
  <si>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</si>
  <si>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</si>
  <si>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</si>
  <si>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</si>
  <si>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</si>
  <si>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</si>
  <si>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</si>
  <si>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</si>
  <si>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</si>
  <si>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</si>
  <si>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</si>
  <si>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</si>
  <si>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</si>
  <si>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</si>
  <si>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</si>
  <si>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</si>
  <si>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</si>
  <si>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</si>
  <si>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</si>
  <si>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</si>
  <si>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</si>
  <si>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</si>
  <si>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</si>
  <si>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</si>
  <si>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</si>
  <si>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</si>
  <si>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</si>
  <si>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</si>
  <si>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</si>
  <si>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</si>
  <si>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</si>
  <si>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</si>
  <si>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</si>
  <si>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</si>
  <si>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</si>
  <si>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</si>
  <si>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</si>
  <si>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</si>
  <si>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</si>
  <si>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</si>
  <si>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</si>
  <si>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</si>
  <si>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</si>
  <si>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</si>
  <si>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</si>
  <si>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</si>
  <si>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</si>
  <si>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</si>
  <si>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</si>
  <si>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</si>
  <si>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</si>
  <si>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</si>
  <si>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</si>
  <si>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</si>
  <si>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</si>
  <si>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</si>
  <si>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</si>
  <si>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</si>
  <si>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</si>
  <si>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</si>
  <si>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</si>
  <si>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</si>
  <si>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</si>
  <si>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</si>
  <si>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</si>
  <si>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</si>
  <si>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</si>
  <si>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</si>
  <si>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</si>
  <si>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</si>
  <si>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</si>
  <si>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</si>
  <si>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</si>
  <si>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</si>
  <si>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</si>
  <si>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</si>
  <si>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</si>
  <si>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</si>
  <si>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</si>
  <si>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</si>
  <si>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</si>
  <si>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</si>
  <si>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</si>
  <si>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</si>
  <si>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</si>
  <si>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</si>
  <si>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</si>
  <si>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</si>
  <si>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</si>
  <si>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</si>
  <si>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</si>
  <si>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</si>
  <si>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</si>
  <si>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</si>
  <si>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</si>
  <si>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</si>
  <si>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</si>
  <si>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</si>
  <si>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</si>
  <si>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</si>
  <si>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</si>
  <si>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</si>
  <si>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</si>
  <si>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</si>
  <si>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</si>
  <si>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</si>
  <si>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</si>
  <si>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</si>
  <si>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</si>
  <si>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</si>
  <si>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</si>
  <si>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</si>
  <si>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</si>
  <si>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</si>
  <si>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</si>
  <si>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</si>
  <si>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</si>
  <si>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</si>
  <si>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</si>
  <si>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</si>
  <si>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</si>
  <si>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</si>
  <si>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</si>
  <si>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</si>
  <si>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</si>
  <si>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</si>
  <si>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</si>
  <si>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</si>
  <si>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</si>
  <si>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</si>
  <si>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</si>
  <si>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</si>
  <si>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</si>
  <si>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</si>
  <si>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</si>
  <si>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</si>
  <si>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</si>
  <si>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</si>
  <si>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</si>
  <si>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</si>
  <si>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</si>
  <si>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</si>
  <si>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</si>
  <si>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</si>
  <si>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</si>
  <si>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</si>
  <si>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</si>
  <si>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</si>
  <si>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</si>
  <si>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</si>
  <si>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</si>
  <si>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</si>
  <si>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</si>
  <si>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</si>
  <si>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</si>
  <si>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</si>
  <si>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</si>
  <si>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</si>
  <si>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</si>
  <si>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</si>
  <si>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</si>
  <si>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</si>
  <si>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</si>
  <si>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</si>
  <si>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</si>
  <si>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</si>
  <si>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</si>
  <si>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</si>
  <si>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</si>
  <si>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</si>
  <si>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</si>
  <si>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</si>
  <si>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</si>
  <si>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</si>
  <si>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</si>
  <si>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</si>
  <si>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</si>
  <si>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</si>
  <si>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</si>
  <si>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</si>
  <si>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</si>
  <si>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</si>
  <si>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</si>
  <si>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</si>
  <si>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</si>
  <si>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</si>
  <si>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</si>
  <si>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</si>
  <si>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</si>
  <si>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</si>
  <si>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</si>
  <si>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</si>
  <si>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</si>
  <si>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</si>
  <si>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</si>
  <si>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</si>
  <si>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</si>
  <si>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</si>
  <si>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</si>
  <si>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</si>
  <si>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</si>
  <si>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</si>
  <si>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</si>
  <si>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</si>
  <si>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</si>
  <si>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</si>
  <si>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</si>
  <si>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</si>
  <si>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</si>
  <si>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</si>
  <si>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</si>
  <si>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</si>
  <si>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</si>
  <si>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</si>
  <si>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</si>
  <si>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</si>
  <si>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</si>
  <si>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</si>
  <si>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</si>
  <si>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</si>
  <si>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</si>
  <si>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</si>
  <si>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</si>
  <si>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</si>
  <si>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</si>
  <si>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</si>
  <si>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</si>
  <si>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</si>
  <si>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</si>
  <si>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</si>
  <si>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</si>
  <si>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</si>
  <si>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</si>
  <si>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</si>
  <si>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</si>
  <si>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</si>
  <si>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</si>
  <si>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</si>
  <si>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</si>
  <si>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</si>
  <si>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</si>
  <si>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</si>
  <si>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</si>
  <si>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</si>
  <si>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</si>
  <si>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</si>
  <si>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</si>
  <si>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</si>
  <si>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</si>
  <si>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</si>
  <si>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</si>
  <si>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</si>
  <si>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</si>
  <si>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</si>
  <si>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</si>
  <si>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</si>
  <si>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</si>
  <si>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</si>
  <si>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</si>
  <si>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</si>
  <si>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</si>
  <si>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</si>
  <si>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</si>
  <si>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</si>
  <si>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</si>
  <si>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</si>
  <si>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</si>
  <si>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</si>
  <si>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</si>
  <si>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</si>
  <si>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</si>
  <si>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</si>
  <si>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</si>
  <si>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</si>
  <si>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</si>
  <si>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</si>
  <si>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</si>
  <si>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</si>
  <si>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</si>
  <si>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</si>
  <si>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</si>
  <si>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</si>
  <si>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</si>
  <si>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</si>
  <si>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</si>
  <si>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</si>
  <si>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</si>
  <si>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</si>
  <si>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</si>
  <si>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</si>
  <si>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</si>
  <si>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</si>
  <si>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</si>
  <si>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</si>
  <si>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</si>
  <si>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</si>
  <si>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</si>
  <si>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</si>
  <si>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</si>
  <si>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</si>
  <si>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</si>
  <si>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</si>
  <si>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</si>
  <si>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</si>
  <si>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</si>
  <si>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</si>
  <si>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</si>
  <si>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</si>
  <si>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</si>
  <si>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</si>
  <si>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</si>
  <si>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</si>
  <si>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</si>
  <si>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</si>
  <si>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</si>
  <si>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</si>
  <si>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</si>
  <si>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</si>
  <si>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</si>
  <si>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</si>
  <si>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</si>
  <si>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</si>
  <si>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</si>
  <si>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</si>
  <si>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</si>
  <si>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</si>
  <si>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</si>
  <si>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</si>
  <si>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</si>
  <si>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</si>
  <si>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</si>
  <si>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</si>
  <si>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</si>
  <si>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</si>
  <si>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</si>
  <si>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</si>
  <si>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</si>
  <si>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</si>
  <si>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</si>
  <si>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</si>
  <si>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</si>
  <si>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</si>
  <si>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</si>
  <si>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</si>
  <si>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</si>
  <si>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</si>
  <si>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</si>
  <si>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</si>
  <si>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</si>
  <si>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</si>
  <si>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</si>
  <si>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</si>
  <si>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</si>
  <si>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</si>
  <si>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</si>
  <si>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</si>
  <si>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</si>
  <si>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</si>
  <si>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</si>
  <si>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</si>
  <si>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</si>
  <si>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</si>
  <si>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</si>
  <si>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</si>
  <si>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</si>
  <si>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</si>
  <si>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</si>
  <si>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</si>
  <si>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</si>
  <si>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</si>
  <si>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</si>
  <si>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</si>
  <si>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</si>
  <si>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</si>
  <si>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</si>
  <si>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</si>
  <si>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</si>
  <si>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</si>
  <si>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</si>
  <si>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</si>
  <si>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</si>
  <si>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</si>
  <si>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</si>
  <si>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</si>
  <si>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</si>
  <si>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</si>
  <si>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</si>
  <si>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</si>
  <si>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</si>
  <si>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</si>
  <si>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</si>
  <si>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</si>
  <si>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</si>
  <si>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</si>
  <si>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</si>
  <si>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</si>
  <si>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</si>
  <si>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</si>
  <si>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</si>
  <si>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</si>
  <si>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</si>
  <si>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</si>
  <si>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</si>
  <si>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</si>
  <si>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</si>
  <si>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</si>
  <si>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</si>
  <si>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</si>
  <si>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</si>
  <si>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</si>
  <si>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</si>
  <si>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</si>
  <si>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</si>
  <si>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</si>
  <si>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</si>
  <si>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</si>
  <si>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</si>
  <si>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</si>
  <si>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</si>
  <si>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</si>
  <si>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</si>
  <si>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</si>
  <si>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</si>
  <si>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</si>
  <si>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</si>
  <si>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</si>
  <si>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</si>
  <si>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</si>
  <si>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</si>
  <si>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</si>
  <si>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</si>
  <si>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</si>
  <si>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</si>
  <si>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</si>
  <si>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</si>
  <si>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</si>
  <si>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</si>
  <si>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</si>
  <si>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</si>
  <si>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</si>
  <si>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</si>
  <si>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</si>
  <si>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</si>
  <si>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</si>
  <si>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</si>
  <si>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</si>
  <si>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</si>
  <si>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</si>
  <si>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</si>
  <si>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</si>
  <si>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</si>
  <si>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</si>
  <si>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</si>
  <si>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</si>
  <si>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</si>
  <si>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</si>
  <si>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</si>
  <si>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</si>
  <si>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</si>
  <si>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</si>
  <si>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</si>
  <si>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</si>
  <si>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</si>
  <si>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</si>
  <si>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</si>
  <si>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</si>
  <si>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</si>
  <si>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</si>
  <si>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</si>
  <si>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</si>
  <si>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</si>
  <si>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</si>
  <si>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</si>
  <si>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</si>
  <si>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</si>
  <si>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</si>
  <si>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</si>
  <si>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</si>
  <si>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</si>
  <si>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</si>
  <si>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</si>
  <si>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</si>
  <si>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</si>
  <si>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</si>
  <si>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</si>
  <si>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</si>
  <si>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</si>
  <si>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</si>
  <si>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</si>
  <si>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</si>
  <si>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</si>
  <si>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</si>
  <si>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</si>
  <si>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</si>
  <si>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</si>
  <si>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</si>
  <si>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</si>
  <si>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</si>
  <si>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</si>
  <si>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</si>
  <si>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</si>
  <si>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</si>
  <si>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</si>
  <si>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</si>
  <si>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</si>
  <si>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</si>
  <si>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</si>
  <si>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</si>
  <si>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</si>
  <si>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</si>
  <si>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</si>
  <si>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</si>
  <si>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</si>
  <si>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</si>
  <si>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</si>
  <si>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</si>
  <si>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</si>
  <si>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</si>
  <si>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</si>
  <si>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</si>
  <si>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</si>
  <si>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</si>
  <si>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</si>
  <si>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</si>
  <si>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</si>
  <si>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</si>
  <si>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</si>
  <si>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</si>
  <si>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</si>
  <si>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</si>
  <si>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</si>
  <si>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</si>
  <si>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</si>
  <si>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</si>
  <si>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</si>
  <si>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</si>
  <si>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</si>
  <si>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</si>
  <si>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</si>
  <si>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</si>
  <si>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</si>
  <si>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</si>
  <si>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</si>
  <si>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</si>
  <si>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</si>
  <si>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</si>
  <si>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</si>
  <si>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</si>
  <si>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</si>
  <si>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</si>
  <si>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</si>
  <si>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</si>
  <si>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</si>
  <si>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</si>
  <si>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</si>
  <si>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</si>
  <si>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</si>
  <si>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</si>
  <si>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</si>
  <si>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</si>
  <si>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</si>
  <si>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</si>
  <si>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</si>
  <si>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</si>
  <si>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</si>
  <si>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</si>
  <si>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</si>
  <si>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</si>
  <si>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</si>
  <si>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</si>
  <si>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</si>
  <si>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</si>
  <si>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</si>
  <si>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</si>
  <si>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</si>
  <si>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</si>
  <si>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</si>
  <si>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</si>
  <si>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</si>
  <si>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</si>
  <si>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</si>
  <si>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</si>
  <si>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</si>
  <si>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</si>
  <si>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</si>
  <si>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</si>
  <si>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</si>
  <si>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</si>
  <si>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</si>
  <si>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</si>
  <si>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</si>
  <si>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</si>
  <si>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</si>
  <si>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</si>
  <si>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</si>
  <si>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</si>
  <si>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</si>
  <si>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</si>
  <si>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</si>
  <si>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</si>
  <si>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</si>
  <si>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</si>
  <si>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</si>
  <si>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</si>
  <si>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</si>
  <si>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</si>
  <si>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</si>
  <si>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</si>
  <si>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</si>
  <si>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</si>
  <si>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</si>
  <si>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</si>
  <si>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</si>
  <si>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</si>
  <si>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</si>
  <si>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</si>
  <si>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</si>
  <si>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</si>
  <si>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</si>
  <si>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</si>
  <si>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</si>
  <si>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</si>
  <si>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</si>
  <si>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</si>
  <si>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</si>
  <si>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</si>
  <si>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</si>
  <si>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</si>
  <si>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</si>
  <si>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</si>
  <si>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</si>
  <si>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</si>
  <si>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</si>
  <si>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</si>
  <si>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</si>
  <si>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</si>
  <si>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</si>
  <si>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</si>
  <si>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</si>
  <si>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</si>
  <si>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</si>
  <si>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</si>
  <si>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</si>
  <si>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</si>
  <si>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</si>
  <si>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</si>
  <si>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</si>
  <si>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</si>
  <si>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</si>
  <si>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</si>
  <si>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</si>
  <si>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</si>
  <si>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</si>
  <si>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</si>
  <si>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</si>
  <si>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</si>
  <si>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</si>
  <si>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</si>
  <si>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</si>
  <si>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</si>
  <si>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</si>
  <si>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</si>
  <si>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</si>
  <si>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</si>
  <si>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</si>
  <si>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</si>
  <si>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</si>
  <si>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</si>
  <si>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</si>
  <si>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</si>
  <si>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</si>
  <si>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</si>
  <si>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</si>
  <si>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</si>
  <si>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</si>
  <si>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</si>
  <si>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</si>
  <si>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</si>
  <si>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</si>
  <si>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</si>
  <si>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</si>
  <si>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</si>
  <si>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</si>
  <si>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</si>
  <si>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</si>
  <si>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</si>
  <si>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</si>
  <si>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</si>
  <si>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</si>
  <si>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</si>
  <si>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</si>
  <si>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</si>
  <si>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</si>
  <si>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</si>
  <si>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</si>
  <si>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</si>
  <si>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</si>
  <si>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</si>
  <si>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</si>
  <si>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</si>
  <si>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</si>
  <si>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</si>
  <si>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</si>
  <si>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</si>
  <si>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</si>
  <si>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</si>
  <si>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</si>
  <si>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</si>
  <si>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</si>
  <si>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</si>
  <si>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</si>
  <si>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</si>
  <si>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</si>
  <si>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</si>
  <si>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</si>
  <si>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</si>
  <si>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</si>
  <si>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</si>
  <si>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</si>
  <si>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</si>
  <si>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</si>
  <si>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</si>
  <si>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</si>
  <si>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</si>
  <si>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</si>
  <si>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</si>
  <si>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</si>
  <si>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</si>
  <si>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</si>
  <si>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</si>
  <si>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</si>
  <si>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</si>
  <si>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</si>
  <si>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</si>
  <si>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</si>
  <si>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</si>
  <si>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</si>
  <si>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</si>
  <si>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</si>
  <si>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</si>
  <si>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</si>
  <si>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</si>
  <si>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</si>
  <si>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</si>
  <si>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</si>
  <si>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</si>
  <si>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</si>
  <si>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</si>
  <si>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</si>
  <si>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</si>
  <si>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</si>
  <si>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</si>
  <si>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</si>
  <si>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</si>
  <si>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</si>
  <si>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</si>
  <si>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</si>
  <si>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</si>
  <si>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</si>
  <si>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</si>
  <si>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</si>
  <si>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</si>
  <si>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</si>
  <si>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</si>
  <si>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</si>
  <si>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</si>
  <si>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</si>
  <si>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</si>
  <si>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</si>
  <si>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</si>
  <si>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</si>
  <si>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</si>
  <si>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</si>
  <si>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</si>
  <si>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</si>
  <si>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</si>
  <si>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</si>
  <si>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</si>
  <si>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</si>
  <si>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</si>
  <si>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</si>
  <si>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</si>
  <si>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</si>
  <si>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</si>
  <si>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</si>
  <si>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</si>
  <si>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</si>
  <si>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</si>
  <si>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</si>
  <si>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</si>
  <si>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</si>
  <si>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</si>
  <si>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</si>
  <si>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</si>
  <si>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</si>
  <si>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</si>
  <si>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</si>
  <si>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</si>
  <si>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</si>
  <si>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</si>
  <si>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</si>
  <si>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</si>
  <si>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</si>
  <si>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</si>
  <si>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</si>
  <si>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</si>
  <si>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</si>
  <si>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</si>
  <si>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</si>
  <si>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</si>
  <si>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</si>
  <si>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</si>
  <si>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</si>
  <si>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</si>
  <si>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</si>
  <si>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</si>
  <si>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</si>
  <si>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</si>
  <si>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</si>
  <si>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</si>
  <si>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</si>
  <si>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</si>
  <si>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</si>
  <si>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</si>
  <si>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</si>
  <si>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</si>
  <si>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</si>
  <si>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</si>
  <si>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</si>
  <si>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</si>
  <si>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</si>
  <si>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</si>
  <si>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</si>
  <si>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</si>
  <si>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</si>
  <si>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</si>
  <si>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</si>
  <si>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</si>
  <si>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</si>
  <si>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</si>
  <si>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</si>
  <si>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</si>
  <si>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</si>
  <si>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</si>
  <si>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</si>
  <si>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</si>
  <si>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</si>
  <si>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</si>
  <si>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</si>
  <si>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</si>
  <si>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</si>
  <si>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</si>
  <si>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</si>
  <si>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</si>
  <si>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</si>
  <si>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</si>
  <si>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</si>
  <si>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</si>
  <si>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</si>
  <si>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</si>
  <si>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</si>
  <si>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</si>
  <si>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</si>
  <si>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</si>
  <si>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</si>
  <si>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</si>
  <si>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</si>
  <si>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</si>
  <si>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</si>
  <si>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</si>
  <si>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</si>
  <si>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</si>
  <si>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</si>
  <si>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</si>
  <si>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</si>
  <si>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</si>
  <si>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</si>
  <si>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</si>
  <si>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</si>
  <si>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</si>
  <si>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</si>
  <si>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</si>
  <si>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</si>
  <si>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</si>
  <si>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</si>
  <si>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</si>
  <si>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</si>
  <si>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</si>
  <si>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</si>
  <si>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</si>
  <si>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</si>
  <si>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</si>
  <si>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</si>
  <si>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</si>
  <si>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</si>
  <si>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</si>
  <si>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</si>
  <si>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</si>
  <si>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</si>
  <si>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</si>
  <si>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</si>
  <si>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</si>
  <si>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</si>
  <si>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</si>
  <si>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</si>
  <si>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</si>
  <si>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</si>
  <si>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</si>
  <si>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</si>
  <si>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</si>
  <si>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</si>
  <si>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</si>
  <si>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</si>
  <si>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</si>
  <si>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</si>
  <si>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</si>
  <si>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</si>
  <si>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</si>
  <si>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</si>
  <si>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</si>
  <si>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</si>
  <si>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</si>
  <si>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</si>
  <si>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</si>
  <si>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</si>
  <si>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</si>
  <si>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</si>
  <si>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</si>
  <si>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</si>
  <si>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</si>
  <si>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</si>
  <si>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</si>
  <si>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</si>
  <si>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</si>
  <si>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</si>
  <si>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</si>
  <si>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</si>
  <si>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</si>
  <si>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</si>
  <si>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</si>
  <si>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</si>
  <si>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</si>
  <si>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</si>
  <si>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</si>
  <si>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</si>
  <si>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</si>
  <si>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</si>
  <si>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</si>
  <si>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</si>
  <si>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</si>
  <si>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</si>
  <si>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</si>
  <si>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</si>
  <si>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</si>
  <si>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</si>
  <si>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</si>
  <si>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</si>
  <si>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</si>
  <si>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</si>
  <si>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</si>
  <si>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</si>
  <si>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</si>
  <si>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</si>
  <si>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</si>
  <si>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</si>
  <si>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</si>
  <si>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</si>
  <si>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</si>
  <si>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</si>
  <si>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</si>
  <si>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</si>
  <si>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</si>
  <si>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</si>
  <si>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</si>
  <si>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</si>
  <si>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</si>
  <si>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</si>
  <si>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</si>
  <si>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</si>
  <si>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</si>
  <si>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</si>
  <si>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</si>
  <si>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</si>
  <si>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</si>
  <si>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</si>
  <si>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</si>
  <si>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</si>
  <si>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</si>
  <si>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</si>
  <si>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</si>
  <si>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</si>
  <si>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</si>
  <si>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</si>
  <si>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</si>
  <si>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</si>
  <si>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</si>
  <si>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</si>
  <si>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</si>
  <si>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</si>
  <si>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</si>
  <si>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</si>
  <si>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</si>
  <si>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</si>
  <si>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</si>
  <si>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</si>
  <si>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</si>
  <si>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</si>
  <si>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</si>
  <si>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</si>
  <si>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</si>
  <si>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</si>
  <si>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</si>
  <si>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</si>
  <si>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</si>
  <si>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</si>
  <si>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</si>
  <si>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</si>
  <si>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</si>
  <si>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</si>
  <si>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</si>
  <si>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</si>
  <si>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</si>
  <si>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</si>
  <si>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</si>
  <si>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</si>
  <si>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</si>
  <si>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</si>
  <si>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</si>
  <si>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</si>
  <si>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</si>
  <si>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</si>
  <si>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</si>
  <si>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</si>
  <si>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</si>
  <si>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</si>
  <si>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</si>
  <si>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</si>
  <si>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</si>
  <si>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</si>
  <si>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</si>
  <si>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</si>
  <si>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</si>
  <si>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</si>
  <si>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</si>
  <si>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</si>
  <si>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</si>
  <si>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</si>
  <si>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</si>
  <si>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</si>
  <si>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</si>
  <si>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</si>
  <si>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</si>
  <si>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</si>
  <si>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</si>
  <si>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</si>
  <si>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</si>
  <si>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</si>
  <si>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</si>
  <si>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</si>
  <si>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</si>
  <si>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</si>
  <si>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</si>
  <si>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</si>
  <si>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</si>
  <si>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</si>
  <si>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</si>
  <si>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</si>
  <si>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</si>
  <si>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</si>
  <si>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</si>
  <si>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</si>
  <si>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</si>
  <si>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</si>
  <si>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</si>
  <si>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</si>
  <si>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</si>
  <si>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</si>
  <si>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</si>
  <si>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</si>
  <si>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</si>
  <si>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</si>
  <si>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</si>
  <si>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</si>
  <si>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</si>
  <si>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</si>
  <si>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</si>
  <si>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</si>
  <si>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</si>
  <si>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</si>
  <si>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</si>
  <si>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</si>
  <si>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</si>
  <si>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</si>
  <si>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</si>
  <si>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</si>
  <si>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</si>
  <si>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</si>
  <si>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</si>
  <si>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</si>
  <si>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</si>
  <si>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</si>
  <si>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</si>
  <si>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</si>
  <si>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</si>
  <si>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</si>
  <si>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</si>
  <si>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</si>
  <si>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</si>
  <si>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</si>
  <si>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</si>
  <si>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</si>
  <si>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</si>
  <si>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</si>
  <si>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</si>
  <si>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</si>
  <si>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</si>
  <si>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</si>
  <si>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</si>
  <si>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</si>
  <si>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</si>
  <si>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</si>
  <si>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</si>
  <si>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</si>
  <si>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</si>
  <si>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</si>
  <si>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</si>
  <si>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</si>
  <si>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</si>
  <si>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</si>
  <si>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</si>
  <si>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</si>
  <si>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</si>
  <si>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</si>
  <si>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</si>
  <si>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</si>
  <si>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</si>
  <si>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</si>
  <si>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</si>
  <si>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</si>
  <si>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</si>
  <si>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</si>
  <si>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</si>
  <si>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</si>
  <si>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</si>
  <si>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</si>
  <si>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</si>
  <si>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</si>
  <si>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</si>
  <si>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</si>
  <si>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</si>
  <si>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</si>
  <si>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</si>
  <si>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</si>
  <si>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</si>
  <si>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</si>
  <si>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</si>
  <si>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</si>
  <si>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</si>
  <si>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</si>
  <si>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</si>
  <si>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</si>
  <si>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</si>
  <si>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</si>
  <si>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</si>
  <si>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</si>
  <si>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</si>
  <si>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</si>
  <si>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</si>
  <si>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</si>
  <si>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</si>
  <si>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</si>
  <si>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</si>
  <si>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</si>
  <si>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</si>
  <si>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</si>
  <si>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</si>
  <si>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</si>
  <si>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</si>
  <si>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</si>
  <si>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</si>
  <si>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</si>
  <si>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</si>
  <si>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</si>
  <si>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</si>
  <si>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</si>
  <si>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</si>
  <si>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</si>
  <si>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</si>
  <si>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</si>
  <si>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</si>
  <si>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</si>
  <si>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</si>
  <si>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</si>
  <si>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</si>
  <si>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</si>
  <si>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</si>
  <si>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</si>
  <si>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</si>
  <si>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</si>
  <si>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</si>
  <si>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</si>
  <si>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</si>
  <si>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</si>
  <si>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</si>
  <si>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</si>
  <si>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</si>
  <si>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</si>
  <si>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</si>
  <si>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</si>
  <si>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</si>
  <si>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</si>
  <si>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</si>
  <si>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</si>
  <si>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</si>
  <si>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</si>
  <si>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</si>
  <si>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</si>
  <si>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</si>
  <si>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</si>
  <si>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</si>
  <si>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</si>
  <si>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</si>
  <si>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</si>
  <si>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</si>
  <si>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</si>
  <si>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</si>
  <si>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</si>
  <si>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</si>
  <si>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</si>
  <si>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</si>
  <si>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</si>
  <si>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</si>
  <si>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</si>
  <si>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</si>
  <si>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</si>
  <si>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</si>
  <si>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</si>
  <si>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</si>
  <si>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</si>
  <si>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</si>
  <si>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</si>
  <si>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</si>
  <si>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</si>
  <si>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</si>
  <si>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</si>
  <si>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</si>
  <si>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</si>
  <si>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</si>
  <si>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</si>
  <si>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</si>
  <si>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</si>
  <si>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</si>
  <si>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</si>
  <si>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</si>
  <si>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</si>
  <si>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</si>
  <si>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</si>
  <si>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</si>
  <si>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</si>
  <si>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</si>
  <si>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</si>
  <si>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</si>
  <si>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</si>
  <si>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</si>
  <si>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</si>
  <si>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</si>
  <si>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</si>
  <si>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</si>
  <si>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</si>
  <si>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</si>
  <si>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</si>
  <si>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</si>
  <si>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</si>
  <si>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</si>
  <si>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</si>
  <si>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</si>
  <si>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</si>
  <si>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</si>
  <si>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</si>
  <si>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</si>
  <si>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</si>
  <si>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</si>
  <si>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</si>
  <si>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</si>
  <si>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</si>
  <si>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</si>
  <si>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</si>
  <si>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</si>
  <si>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</si>
  <si>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</si>
  <si>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</si>
  <si>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</si>
  <si>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</si>
  <si>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</si>
  <si>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</si>
  <si>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</si>
  <si>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</si>
  <si>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</si>
  <si>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</si>
  <si>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</si>
  <si>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</si>
  <si>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</si>
  <si>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</si>
  <si>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</si>
  <si>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</si>
  <si>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</si>
  <si>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</si>
  <si>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</si>
  <si>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</si>
  <si>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</si>
  <si>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</si>
  <si>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</si>
  <si>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</si>
  <si>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</si>
  <si>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</si>
  <si>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</si>
  <si>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</si>
  <si>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</si>
  <si>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</si>
  <si>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</si>
  <si>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</si>
  <si>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</si>
  <si>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</si>
  <si>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</si>
  <si>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</si>
  <si>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</si>
  <si>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</si>
  <si>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</si>
  <si>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</si>
  <si>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</si>
  <si>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</si>
  <si>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</si>
  <si>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</si>
  <si>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</si>
  <si>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</si>
  <si>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</si>
  <si>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</si>
  <si>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</si>
  <si>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</si>
  <si>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</si>
  <si>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</si>
  <si>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</si>
  <si>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</si>
  <si>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</si>
  <si>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</si>
  <si>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</si>
  <si>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</si>
  <si>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</si>
  <si>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</si>
  <si>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</si>
  <si>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</si>
  <si>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</si>
  <si>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</si>
  <si>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</si>
  <si>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</si>
  <si>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</si>
  <si>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</si>
  <si>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</si>
  <si>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</si>
  <si>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</si>
  <si>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</si>
  <si>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</si>
  <si>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</si>
  <si>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</si>
  <si>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</si>
  <si>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</si>
  <si>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</si>
  <si>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</si>
  <si>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</si>
  <si>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</si>
  <si>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</si>
  <si>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</si>
  <si>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</si>
  <si>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</si>
  <si>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</si>
  <si>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</si>
  <si>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</si>
  <si>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</si>
  <si>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</si>
  <si>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</si>
  <si>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</si>
  <si>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</si>
  <si>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</si>
  <si>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</si>
  <si>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</si>
  <si>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</si>
  <si>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</si>
  <si>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</si>
  <si>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</si>
  <si>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</si>
  <si>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</si>
  <si>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</si>
  <si>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</si>
  <si>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</si>
  <si>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</si>
  <si>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</si>
  <si>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</si>
  <si>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</si>
  <si>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</si>
  <si>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</si>
  <si>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</si>
  <si>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</si>
  <si>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</si>
  <si>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</si>
  <si>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</si>
  <si>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</si>
  <si>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</si>
  <si>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</si>
  <si>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</si>
  <si>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</si>
  <si>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</si>
  <si>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</si>
  <si>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</si>
  <si>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</si>
  <si>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</si>
  <si>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</si>
  <si>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</si>
  <si>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</si>
  <si>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</si>
  <si>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</si>
  <si>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</si>
  <si>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</si>
  <si>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</si>
  <si>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</si>
  <si>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</si>
  <si>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</si>
  <si>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</si>
  <si>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</si>
  <si>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</si>
  <si>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</si>
  <si>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</si>
  <si>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</si>
  <si>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</si>
  <si>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</si>
  <si>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</si>
  <si>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</si>
  <si>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</si>
  <si>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</si>
  <si>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</si>
  <si>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</si>
  <si>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</si>
  <si>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</si>
  <si>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</si>
  <si>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</si>
  <si>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</si>
  <si>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</si>
  <si>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</si>
  <si>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</si>
  <si>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</si>
  <si>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</si>
  <si>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</si>
  <si>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</si>
  <si>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</si>
  <si>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</si>
  <si>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</si>
  <si>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</si>
  <si>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</si>
  <si>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</si>
  <si>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</si>
  <si>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</si>
  <si>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</si>
  <si>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</si>
  <si>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</si>
  <si>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</si>
  <si>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</si>
  <si>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</si>
  <si>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</si>
  <si>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</si>
  <si>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</si>
  <si>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</si>
  <si>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</si>
  <si>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</si>
  <si>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</si>
  <si>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</si>
  <si>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</si>
  <si>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</si>
  <si>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</si>
  <si>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</si>
  <si>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</si>
  <si>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</si>
  <si>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</si>
  <si>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</si>
  <si>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</si>
  <si>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</si>
  <si>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</si>
  <si>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</si>
  <si>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</si>
  <si>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</si>
  <si>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</si>
  <si>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</si>
  <si>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</si>
  <si>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</si>
  <si>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</si>
  <si>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</si>
  <si>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</si>
  <si>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</si>
  <si>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</si>
  <si>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</si>
  <si>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</si>
  <si>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</si>
  <si>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</si>
  <si>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</si>
  <si>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</si>
  <si>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</si>
  <si>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</si>
  <si>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</si>
  <si>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</si>
  <si>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</si>
  <si>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</si>
  <si>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</si>
  <si>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</si>
  <si>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</si>
  <si>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</si>
  <si>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</si>
  <si>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</si>
  <si>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</si>
  <si>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</si>
  <si>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</si>
  <si>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</si>
  <si>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</si>
  <si>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</si>
  <si>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</si>
  <si>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</si>
  <si>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</si>
  <si>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</si>
  <si>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</si>
  <si>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</si>
  <si>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</si>
  <si>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</si>
  <si>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</si>
  <si>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</si>
  <si>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</si>
  <si>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</si>
  <si>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</si>
  <si>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</si>
  <si>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</si>
  <si>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</si>
  <si>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</si>
  <si>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</si>
  <si>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</si>
  <si>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</si>
  <si>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</si>
  <si>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</si>
  <si>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</si>
  <si>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</si>
  <si>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</si>
  <si>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</si>
  <si>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</si>
  <si>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</si>
  <si>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</si>
  <si>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</si>
  <si>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</si>
  <si>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</si>
  <si>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</si>
  <si>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</si>
  <si>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</si>
  <si>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</si>
  <si>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</si>
  <si>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</si>
  <si>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</si>
  <si>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</si>
  <si>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</si>
  <si>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</si>
  <si>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</si>
  <si>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</si>
  <si>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</si>
  <si>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</si>
  <si>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</si>
  <si>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</si>
  <si>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</si>
  <si>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</si>
  <si>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</si>
  <si>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</si>
  <si>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</si>
  <si>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</si>
  <si>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</si>
  <si>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</si>
  <si>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</si>
  <si>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</si>
  <si>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</si>
  <si>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</si>
  <si>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</si>
  <si>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</si>
  <si>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</si>
  <si>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</si>
  <si>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</si>
  <si>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</si>
  <si>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</si>
  <si>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</si>
  <si>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</si>
  <si>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</si>
  <si>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</si>
  <si>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</si>
  <si>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</si>
  <si>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</si>
  <si>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</si>
  <si>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</si>
  <si>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</si>
  <si>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</si>
  <si>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</si>
  <si>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</si>
  <si>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</si>
  <si>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</si>
  <si>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</si>
  <si>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</si>
  <si>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</si>
  <si>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</si>
  <si>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</si>
  <si>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</si>
  <si>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</si>
  <si>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</si>
  <si>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</si>
  <si>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</si>
  <si>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</si>
  <si>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</si>
  <si>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</si>
  <si>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</si>
  <si>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</si>
  <si>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</si>
  <si>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</si>
  <si>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</si>
  <si>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</si>
  <si>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</si>
  <si>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</si>
  <si>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</si>
  <si>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</si>
  <si>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</si>
  <si>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</si>
  <si>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</si>
  <si>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</si>
  <si>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</si>
  <si>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</si>
  <si>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</si>
  <si>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</si>
  <si>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</si>
  <si>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</si>
  <si>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</si>
  <si>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</si>
  <si>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</si>
  <si>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</si>
  <si>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</si>
  <si>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</si>
  <si>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</si>
  <si>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</si>
  <si>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</si>
  <si>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</si>
  <si>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</si>
  <si>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</si>
  <si>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</si>
  <si>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</si>
  <si>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</si>
  <si>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</si>
  <si>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</si>
  <si>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</si>
  <si>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</si>
  <si>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</si>
  <si>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</si>
  <si>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</si>
  <si>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</si>
  <si>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</si>
  <si>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</si>
  <si>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</si>
  <si>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</si>
  <si>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</si>
  <si>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</si>
  <si>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</si>
  <si>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</si>
  <si>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</si>
  <si>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</si>
  <si>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</si>
  <si>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</si>
  <si>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</si>
  <si>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</si>
  <si>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</si>
  <si>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</si>
  <si>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</si>
  <si>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</si>
  <si>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</si>
  <si>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</si>
  <si>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</si>
  <si>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</si>
  <si>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</si>
  <si>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</si>
  <si>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</si>
  <si>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</si>
  <si>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</si>
  <si>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</si>
  <si>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</si>
  <si>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</si>
  <si>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</si>
  <si>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</si>
  <si>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</si>
  <si>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</si>
  <si>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</si>
  <si>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</si>
  <si>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</si>
  <si>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</si>
  <si>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</si>
  <si>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</si>
  <si>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</si>
  <si>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</si>
  <si>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</si>
  <si>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</si>
  <si>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</si>
  <si>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</si>
  <si>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</si>
  <si>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</si>
  <si>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</si>
  <si>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</si>
  <si>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</si>
  <si>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</si>
  <si>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</si>
  <si>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</si>
  <si>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</si>
  <si>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</si>
  <si>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</si>
  <si>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</si>
  <si>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</si>
  <si>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</si>
  <si>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</si>
  <si>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</si>
  <si>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</si>
  <si>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</si>
  <si>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</si>
  <si>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</si>
  <si>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</si>
  <si>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</si>
  <si>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</si>
  <si>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</si>
  <si>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</si>
  <si>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</si>
  <si>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</si>
  <si>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</si>
  <si>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</si>
  <si>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</si>
  <si>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</si>
  <si>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</si>
  <si>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</si>
  <si>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</si>
  <si>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</si>
  <si>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</si>
  <si>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</si>
  <si>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</si>
  <si>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</si>
  <si>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</si>
  <si>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</si>
  <si>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</si>
  <si>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</si>
  <si>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</si>
  <si>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</si>
  <si>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</si>
  <si>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</si>
  <si>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</si>
  <si>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</si>
  <si>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</si>
  <si>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</si>
  <si>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</si>
  <si>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</si>
  <si>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</si>
  <si>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</si>
  <si>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</si>
  <si>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</si>
  <si>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</si>
  <si>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</si>
  <si>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</si>
  <si>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</si>
  <si>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</si>
  <si>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</si>
  <si>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</si>
  <si>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</si>
  <si>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</si>
  <si>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</si>
  <si>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</si>
  <si>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</si>
  <si>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</si>
  <si>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</si>
  <si>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</si>
  <si>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</si>
  <si>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</si>
  <si>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</si>
  <si>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</si>
  <si>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</si>
  <si>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</si>
  <si>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</si>
  <si>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</si>
  <si>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</si>
  <si>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</si>
  <si>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</si>
  <si>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</si>
  <si>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</si>
  <si>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</si>
  <si>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</si>
  <si>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</si>
  <si>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</si>
  <si>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</si>
  <si>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</si>
  <si>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</si>
  <si>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</si>
  <si>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</si>
  <si>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</si>
  <si>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</si>
  <si>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</si>
  <si>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</si>
  <si>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</si>
  <si>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</si>
  <si>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</si>
  <si>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</si>
  <si>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</si>
  <si>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</si>
  <si>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</si>
  <si>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</si>
  <si>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</si>
  <si>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</si>
  <si>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</si>
  <si>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</si>
  <si>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</si>
  <si>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</si>
  <si>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</si>
  <si>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</si>
  <si>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</si>
  <si>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</si>
  <si>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</si>
  <si>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</si>
  <si>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</si>
  <si>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</si>
  <si>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</si>
  <si>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</si>
  <si>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</si>
  <si>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</si>
  <si>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</si>
  <si>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</si>
  <si>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</si>
  <si>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</si>
  <si>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</si>
  <si>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</si>
  <si>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</si>
  <si>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</si>
  <si>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</si>
  <si>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</si>
  <si>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</si>
  <si>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</si>
  <si>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</si>
  <si>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</si>
  <si>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</si>
  <si>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</si>
  <si>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</si>
  <si>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</si>
  <si>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</si>
  <si>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</si>
  <si>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</si>
  <si>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</si>
  <si>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</si>
  <si>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</si>
  <si>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</si>
  <si>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</si>
  <si>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</si>
  <si>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</si>
  <si>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</si>
  <si>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</si>
  <si>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</si>
  <si>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</si>
  <si>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</si>
  <si>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</si>
  <si>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</si>
  <si>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</si>
  <si>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</si>
  <si>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</si>
  <si>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</si>
  <si>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</si>
  <si>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</si>
  <si>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</si>
  <si>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</si>
  <si>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</si>
  <si>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</si>
  <si>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</si>
  <si>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</si>
  <si>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</si>
  <si>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</si>
  <si>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</si>
  <si>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</si>
  <si>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</si>
  <si>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</si>
  <si>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</si>
  <si>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</si>
  <si>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</si>
  <si>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</si>
  <si>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</si>
  <si>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</si>
  <si>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</si>
  <si>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</si>
  <si>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</si>
  <si>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</si>
  <si>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</si>
  <si>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</si>
  <si>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</si>
  <si>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</si>
  <si>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</si>
  <si>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</si>
  <si>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</si>
  <si>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</si>
  <si>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</si>
  <si>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</si>
  <si>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</si>
  <si>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</si>
  <si>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</si>
  <si>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</si>
  <si>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</si>
  <si>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</si>
  <si>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</si>
  <si>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</si>
  <si>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</si>
  <si>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</si>
  <si>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</si>
  <si>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</si>
  <si>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</si>
  <si>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</si>
  <si>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</si>
  <si>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</si>
  <si>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</si>
  <si>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</si>
  <si>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</si>
  <si>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</si>
  <si>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</si>
  <si>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</si>
  <si>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</si>
  <si>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</si>
  <si>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</si>
  <si>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</si>
  <si>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</si>
  <si>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</si>
  <si>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</si>
  <si>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</si>
  <si>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</si>
  <si>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</si>
  <si>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</si>
  <si>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</si>
  <si>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</si>
  <si>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</si>
  <si>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</si>
  <si>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</si>
  <si>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</si>
  <si>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</si>
  <si>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</si>
  <si>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</si>
  <si>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</si>
  <si>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</si>
  <si>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</si>
  <si>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</si>
  <si>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</si>
  <si>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</si>
  <si>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</si>
  <si>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</si>
  <si>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</si>
  <si>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</si>
  <si>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</si>
  <si>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</si>
  <si>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</si>
  <si>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</si>
  <si>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</si>
  <si>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</si>
  <si>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</si>
  <si>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</si>
  <si>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</si>
  <si>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</si>
  <si>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</si>
  <si>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</si>
  <si>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</si>
  <si>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</si>
  <si>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</si>
  <si>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</si>
  <si>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</si>
  <si>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</si>
  <si>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</si>
  <si>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</si>
  <si>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</si>
  <si>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</si>
  <si>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</si>
  <si>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</si>
  <si>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</si>
  <si>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</si>
  <si>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</si>
  <si>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</si>
  <si>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</si>
  <si>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</si>
  <si>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</si>
  <si>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</si>
  <si>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</si>
  <si>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</si>
  <si>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</si>
  <si>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</si>
  <si>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</si>
  <si>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</si>
  <si>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</si>
  <si>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</si>
  <si>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</si>
  <si>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</si>
  <si>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</si>
  <si>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</si>
  <si>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</si>
  <si>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</si>
  <si>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</si>
  <si>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</si>
  <si>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</si>
  <si>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</si>
  <si>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</si>
  <si>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</si>
  <si>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</si>
  <si>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</si>
  <si>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</si>
  <si>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</si>
  <si>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</si>
  <si>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</si>
  <si>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</si>
  <si>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</si>
  <si>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</si>
  <si>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</si>
  <si>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</si>
  <si>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</si>
  <si>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</si>
  <si>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</si>
  <si>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</si>
  <si>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</si>
  <si>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</si>
  <si>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</si>
  <si>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</si>
  <si>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</si>
  <si>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</si>
  <si>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</si>
  <si>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</si>
  <si>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</si>
  <si>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</si>
  <si>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</si>
  <si>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</si>
  <si>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</si>
  <si>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</si>
  <si>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</si>
  <si>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</si>
  <si>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</si>
  <si>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</si>
  <si>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</si>
  <si>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</si>
  <si>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</si>
  <si>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</si>
  <si>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</si>
  <si>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</si>
  <si>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</si>
  <si>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</si>
  <si>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</si>
  <si>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</si>
  <si>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</si>
  <si>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</si>
  <si>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</si>
  <si>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</si>
  <si>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</si>
  <si>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</si>
  <si>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</si>
  <si>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</si>
  <si>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</si>
  <si>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</si>
  <si>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</si>
  <si>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</si>
  <si>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</si>
  <si>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</si>
  <si>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</si>
  <si>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</si>
  <si>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</si>
  <si>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</si>
  <si>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</si>
  <si>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</si>
  <si>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</si>
  <si>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</si>
  <si>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</si>
  <si>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</si>
  <si>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</si>
  <si>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</si>
  <si>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</si>
  <si>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</si>
  <si>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</si>
  <si>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</si>
  <si>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</si>
  <si>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</si>
  <si>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</si>
  <si>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</si>
  <si>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</si>
  <si>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</si>
  <si>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</si>
  <si>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</si>
  <si>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</si>
  <si>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</si>
  <si>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</si>
  <si>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</si>
  <si>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</si>
  <si>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</si>
  <si>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</si>
  <si>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</si>
  <si>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</si>
  <si>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</si>
  <si>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</si>
  <si>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</si>
  <si>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</si>
  <si>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</si>
  <si>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</si>
  <si>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</si>
  <si>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</si>
  <si>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</si>
  <si>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</si>
  <si>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</si>
  <si>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</si>
  <si>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</si>
  <si>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</si>
  <si>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</si>
  <si>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</si>
  <si>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</si>
  <si>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</si>
  <si>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</si>
  <si>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</si>
  <si>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</si>
  <si>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</si>
  <si>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</si>
  <si>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</si>
  <si>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</si>
  <si>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</si>
  <si>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</si>
  <si>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</si>
  <si>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</si>
  <si>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</si>
  <si>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</si>
  <si>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</si>
  <si>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</si>
  <si>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</si>
  <si>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</si>
  <si>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</si>
  <si>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</si>
  <si>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</si>
  <si>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</si>
  <si>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</si>
  <si>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</si>
  <si>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</si>
  <si>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</si>
  <si>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</si>
  <si>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</si>
  <si>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</si>
  <si>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</si>
  <si>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</si>
  <si>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</si>
  <si>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</si>
  <si>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</si>
  <si>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</si>
  <si>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</si>
  <si>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</si>
  <si>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</si>
  <si>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</si>
  <si>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</si>
  <si>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</si>
  <si>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</si>
  <si>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</si>
  <si>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</si>
  <si>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</si>
  <si>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</si>
  <si>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</si>
  <si>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</si>
  <si>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</si>
  <si>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</si>
  <si>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</si>
  <si>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</si>
  <si>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</si>
  <si>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</si>
  <si>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</si>
  <si>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</si>
  <si>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</si>
  <si>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</si>
  <si>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</si>
  <si>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</si>
  <si>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</si>
  <si>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</si>
  <si>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</si>
  <si>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</si>
  <si>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</si>
  <si>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</si>
  <si>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</si>
  <si>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</si>
  <si>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</si>
  <si>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</si>
  <si>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</si>
  <si>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</si>
  <si>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</si>
  <si>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</si>
  <si>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</si>
  <si>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</si>
  <si>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</si>
  <si>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</si>
  <si>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</si>
  <si>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</si>
  <si>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</si>
  <si>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</si>
  <si>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</si>
  <si>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</si>
  <si>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</si>
  <si>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</si>
  <si>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</si>
  <si>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</si>
  <si>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</si>
  <si>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</si>
  <si>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</si>
  <si>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</si>
  <si>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</si>
  <si>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</si>
  <si>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</si>
  <si>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</si>
  <si>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</si>
  <si>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</si>
  <si>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</si>
  <si>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</si>
  <si>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</si>
  <si>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</si>
  <si>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</si>
  <si>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</si>
  <si>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</si>
  <si>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</si>
  <si>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</si>
  <si>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</si>
  <si>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</si>
  <si>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</si>
  <si>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</si>
  <si>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</si>
  <si>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</si>
  <si>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</si>
  <si>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</si>
  <si>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</si>
  <si>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</si>
  <si>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</si>
  <si>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</si>
  <si>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</si>
  <si>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</si>
  <si>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</si>
  <si>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</si>
  <si>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</si>
  <si>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</si>
  <si>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</si>
  <si>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</si>
  <si>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</si>
  <si>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</si>
  <si>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</si>
  <si>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</si>
  <si>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</si>
  <si>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</si>
  <si>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</si>
  <si>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</si>
  <si>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</si>
  <si>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</si>
  <si>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</si>
  <si>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</si>
  <si>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</si>
  <si>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</si>
  <si>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</si>
  <si>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</si>
  <si>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</si>
  <si>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</si>
  <si>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</si>
  <si>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</si>
  <si>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</si>
  <si>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</si>
  <si>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</si>
  <si>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</si>
  <si>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</si>
  <si>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</si>
  <si>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</si>
  <si>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</si>
  <si>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</si>
  <si>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</si>
  <si>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</si>
  <si>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</si>
  <si>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</si>
  <si>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</si>
  <si>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</si>
  <si>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</si>
  <si>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</si>
  <si>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</si>
  <si>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</si>
  <si>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</si>
  <si>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</si>
  <si>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</si>
  <si>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</si>
  <si>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</si>
  <si>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</si>
  <si>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</si>
  <si>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</si>
  <si>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</si>
  <si>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</si>
  <si>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</si>
  <si>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</si>
  <si>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</si>
  <si>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</si>
  <si>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</si>
  <si>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</si>
  <si>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</si>
  <si>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</si>
  <si>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</si>
  <si>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</si>
  <si>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</si>
  <si>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</si>
  <si>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</si>
  <si>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</si>
  <si>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</si>
  <si>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</si>
  <si>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</si>
  <si>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</si>
  <si>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</si>
  <si>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</si>
  <si>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</si>
  <si>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</si>
  <si>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</si>
  <si>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</si>
  <si>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</si>
  <si>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</si>
  <si>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</si>
  <si>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</si>
  <si>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</si>
  <si>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</si>
  <si>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</si>
  <si>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</si>
  <si>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</si>
  <si>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</si>
  <si>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</si>
  <si>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</si>
  <si>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</si>
  <si>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</si>
  <si>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</si>
  <si>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</si>
  <si>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</si>
  <si>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</si>
  <si>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</si>
  <si>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</si>
  <si>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</si>
  <si>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</si>
  <si>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</si>
  <si>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</si>
  <si>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</si>
  <si>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</si>
  <si>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</si>
  <si>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</si>
  <si>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</si>
  <si>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</si>
  <si>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</si>
  <si>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</si>
  <si>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</si>
  <si>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</si>
  <si>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</si>
  <si>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</si>
  <si>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</si>
  <si>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</si>
  <si>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</si>
  <si>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</si>
  <si>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</si>
  <si>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</si>
  <si>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</si>
  <si>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</si>
  <si>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</si>
  <si>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</si>
  <si>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</si>
  <si>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</si>
  <si>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</si>
  <si>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</si>
  <si>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</si>
  <si>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</si>
  <si>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</si>
  <si>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</si>
  <si>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</si>
  <si>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</si>
  <si>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</si>
  <si>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</si>
  <si>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</si>
  <si>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</si>
  <si>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</si>
  <si>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</si>
  <si>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</si>
  <si>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</si>
  <si>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</si>
  <si>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</si>
  <si>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</si>
  <si>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</si>
  <si>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</si>
  <si>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</si>
  <si>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</si>
  <si>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</si>
  <si>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</si>
  <si>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</si>
  <si>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</si>
  <si>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</si>
  <si>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</si>
  <si>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</si>
  <si>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</si>
  <si>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</si>
  <si>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</si>
  <si>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</si>
  <si>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</si>
  <si>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</si>
  <si>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</si>
  <si>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</si>
  <si>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</si>
  <si>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</si>
  <si>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</si>
  <si>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</si>
  <si>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</si>
  <si>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</si>
  <si>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</si>
  <si>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</si>
  <si>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</si>
  <si>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</si>
  <si>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</si>
  <si>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</si>
  <si>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</si>
  <si>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</si>
  <si>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</si>
  <si>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</si>
  <si>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</si>
  <si>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</si>
  <si>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</si>
  <si>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</si>
  <si>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</si>
  <si>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</si>
  <si>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</si>
  <si>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</si>
  <si>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</si>
  <si>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</si>
  <si>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</si>
  <si>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</si>
  <si>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</si>
  <si>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</si>
  <si>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</si>
  <si>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</si>
  <si>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</si>
  <si>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</si>
  <si>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</si>
  <si>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</si>
  <si>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</si>
  <si>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</si>
  <si>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</si>
  <si>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</si>
  <si>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</si>
  <si>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</si>
  <si>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</si>
  <si>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</si>
  <si>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</si>
  <si>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</si>
  <si>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</si>
  <si>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</si>
  <si>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</si>
  <si>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</si>
  <si>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</si>
  <si>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</si>
  <si>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</si>
  <si>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</si>
  <si>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</si>
  <si>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</si>
  <si>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</si>
  <si>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</si>
  <si>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</si>
  <si>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</si>
  <si>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</si>
  <si>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</si>
  <si>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</si>
  <si>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</si>
  <si>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</si>
  <si>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</si>
  <si>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</si>
  <si>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</si>
  <si>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</si>
  <si>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</si>
  <si>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</si>
  <si>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</si>
  <si>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</si>
  <si>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</si>
  <si>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</si>
  <si>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</si>
  <si>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</si>
  <si>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</si>
  <si>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</si>
  <si>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</si>
  <si>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</si>
  <si>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</si>
  <si>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</si>
  <si>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</si>
  <si>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</si>
  <si>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</si>
  <si>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</si>
  <si>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</si>
  <si>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</si>
  <si>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</si>
  <si>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</si>
  <si>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</si>
  <si>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</si>
  <si>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</si>
  <si>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</si>
  <si>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</si>
  <si>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</si>
  <si>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</si>
  <si>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</si>
  <si>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</si>
  <si>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</si>
  <si>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</si>
  <si>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</si>
  <si>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</si>
  <si>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</si>
  <si>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</si>
  <si>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</si>
  <si>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</si>
  <si>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</si>
  <si>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</si>
  <si>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</si>
  <si>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</si>
  <si>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</si>
  <si>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</si>
  <si>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</si>
  <si>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</si>
  <si>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</si>
  <si>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</si>
  <si>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</si>
  <si>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</si>
  <si>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</si>
  <si>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</si>
  <si>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</si>
  <si>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</si>
  <si>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</si>
  <si>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</si>
  <si>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</si>
  <si>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</si>
  <si>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</si>
  <si>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</si>
  <si>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</si>
  <si>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</si>
  <si>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</si>
  <si>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</si>
  <si>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</si>
  <si>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</si>
  <si>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</si>
  <si>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</si>
  <si>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</si>
  <si>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</si>
  <si>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</si>
  <si>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</si>
  <si>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</si>
  <si>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</si>
  <si>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</si>
  <si>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</si>
  <si>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</si>
  <si>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</si>
  <si>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</si>
  <si>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</si>
  <si>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</si>
  <si>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</si>
  <si>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</si>
  <si>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</si>
  <si>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</si>
  <si>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</si>
  <si>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</si>
  <si>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</si>
  <si>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</si>
  <si>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</si>
  <si>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</si>
  <si>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</si>
  <si>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</si>
  <si>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</si>
  <si>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</si>
  <si>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</si>
  <si>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</si>
  <si>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</si>
  <si>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</si>
  <si>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</si>
  <si>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</si>
  <si>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</si>
  <si>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</si>
  <si>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</si>
  <si>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</si>
  <si>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</si>
  <si>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</si>
  <si>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</si>
  <si>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</si>
  <si>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</si>
  <si>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</si>
  <si>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</si>
  <si>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</si>
  <si>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</si>
  <si>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</si>
  <si>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</si>
  <si>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</si>
  <si>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</si>
  <si>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</si>
  <si>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</si>
  <si>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</si>
  <si>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</si>
  <si>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</si>
  <si>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</si>
  <si>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</si>
  <si>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</si>
  <si>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</si>
  <si>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</si>
  <si>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</si>
  <si>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</si>
  <si>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</si>
  <si>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</si>
  <si>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</si>
  <si>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</si>
  <si>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</si>
  <si>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</si>
  <si>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</si>
  <si>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</si>
  <si>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</si>
  <si>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</si>
  <si>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</si>
  <si>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</si>
  <si>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</si>
  <si>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</si>
  <si>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</si>
  <si>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</si>
  <si>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</si>
  <si>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</si>
  <si>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</si>
  <si>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</si>
  <si>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</si>
  <si>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</si>
  <si>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</si>
  <si>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</si>
  <si>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</si>
  <si>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</si>
  <si>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</si>
  <si>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</si>
  <si>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</si>
  <si>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</si>
  <si>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</si>
  <si>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</si>
  <si>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</si>
  <si>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</si>
  <si>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</si>
  <si>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</si>
  <si>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</si>
  <si>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</si>
  <si>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</si>
  <si>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</si>
  <si>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</si>
  <si>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</si>
  <si>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</si>
  <si>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</si>
  <si>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</si>
  <si>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</si>
  <si>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</si>
  <si>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</si>
  <si>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</si>
  <si>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</si>
  <si>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</si>
  <si>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</si>
  <si>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</si>
  <si>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</si>
  <si>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</si>
  <si>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</si>
  <si>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</si>
  <si>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</si>
  <si>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</si>
  <si>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</si>
  <si>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</si>
  <si>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</si>
  <si>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</si>
  <si>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</si>
  <si>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</si>
  <si>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</si>
  <si>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</si>
  <si>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</si>
  <si>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</si>
  <si>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</si>
  <si>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</si>
  <si>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</si>
  <si>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</si>
  <si>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</si>
  <si>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</si>
  <si>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</si>
  <si>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</si>
  <si>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</si>
  <si>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</si>
  <si>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</si>
  <si>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</si>
  <si>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</si>
  <si>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</si>
  <si>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</si>
  <si>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</si>
  <si>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</si>
  <si>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</si>
  <si>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</si>
  <si>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</si>
  <si>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</si>
  <si>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</si>
  <si>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</si>
  <si>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</si>
  <si>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</si>
  <si>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</si>
  <si>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</si>
  <si>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</si>
  <si>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</si>
  <si>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</si>
  <si>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</si>
  <si>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</si>
  <si>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</si>
  <si>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</si>
  <si>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</si>
  <si>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</si>
  <si>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</si>
  <si>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</si>
  <si>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</si>
  <si>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</si>
  <si>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</si>
  <si>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</si>
  <si>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</si>
  <si>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</si>
  <si>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</si>
  <si>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</si>
  <si>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</si>
  <si>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</si>
  <si>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</si>
  <si>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</si>
  <si>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</si>
  <si>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</si>
  <si>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</si>
  <si>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</si>
  <si>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</si>
  <si>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</si>
  <si>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</si>
  <si>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</si>
  <si>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</si>
  <si>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</si>
  <si>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</si>
  <si>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</si>
  <si>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</si>
  <si>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</si>
  <si>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</si>
  <si>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</si>
  <si>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</si>
  <si>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</si>
  <si>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</si>
  <si>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</si>
  <si>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</si>
  <si>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</si>
  <si>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</si>
  <si>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</si>
  <si>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</si>
  <si>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</si>
  <si>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</si>
  <si>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</si>
  <si>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</si>
  <si>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</si>
  <si>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</si>
  <si>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</si>
  <si>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</si>
  <si>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</si>
  <si>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</si>
  <si>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</si>
  <si>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</si>
  <si>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</si>
  <si>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</si>
  <si>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</si>
  <si>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</si>
  <si>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</si>
  <si>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</si>
  <si>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</si>
  <si>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</si>
  <si>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</si>
  <si>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</si>
  <si>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</si>
  <si>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</si>
  <si>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</si>
  <si>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</si>
  <si>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</si>
  <si>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</si>
  <si>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</si>
  <si>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</si>
  <si>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</si>
  <si>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</si>
  <si>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</si>
  <si>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</si>
  <si>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</si>
  <si>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</si>
  <si>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</si>
  <si>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</si>
  <si>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</si>
  <si>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</si>
  <si>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</si>
  <si>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</si>
  <si>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</si>
  <si>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</si>
  <si>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</si>
  <si>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</si>
  <si>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</si>
  <si>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</si>
  <si>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</si>
  <si>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</si>
  <si>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</si>
  <si>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</si>
  <si>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</si>
  <si>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</si>
  <si>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</si>
  <si>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</si>
  <si>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</si>
  <si>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</si>
  <si>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</si>
  <si>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</si>
  <si>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</si>
  <si>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</si>
  <si>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</si>
  <si>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</si>
  <si>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</si>
  <si>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</si>
  <si>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</si>
  <si>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</si>
  <si>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</si>
  <si>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</si>
  <si>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</si>
  <si>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</si>
  <si>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</si>
  <si>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</si>
  <si>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</si>
  <si>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</si>
  <si>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</si>
  <si>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</si>
  <si>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</si>
  <si>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</si>
  <si>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</si>
  <si>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</si>
  <si>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</si>
  <si>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</si>
  <si>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</si>
  <si>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</si>
  <si>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</si>
  <si>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</si>
  <si>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</si>
  <si>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</si>
  <si>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</si>
  <si>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</si>
  <si>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</si>
  <si>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</si>
  <si>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</si>
  <si>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</si>
  <si>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</si>
  <si>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</si>
  <si>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</si>
  <si>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</si>
  <si>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</si>
  <si>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</si>
  <si>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</si>
  <si>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</si>
  <si>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</si>
  <si>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</si>
  <si>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</si>
  <si>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</si>
  <si>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</si>
  <si>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</si>
  <si>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</si>
  <si>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</si>
  <si>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</si>
  <si>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</si>
  <si>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</si>
  <si>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</si>
  <si>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</si>
  <si>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</si>
  <si>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</si>
  <si>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</si>
  <si>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</si>
  <si>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</si>
  <si>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</si>
  <si>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</si>
  <si>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</si>
  <si>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</si>
  <si>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</si>
  <si>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</si>
  <si>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</si>
  <si>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</si>
  <si>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</si>
  <si>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</si>
  <si>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</si>
  <si>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</si>
  <si>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</si>
  <si>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</si>
  <si>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</si>
  <si>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</si>
  <si>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</si>
  <si>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</si>
  <si>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</si>
  <si>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</si>
  <si>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</si>
  <si>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</si>
  <si>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</si>
  <si>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</si>
  <si>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</si>
  <si>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</si>
  <si>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</si>
  <si>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</si>
  <si>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</si>
  <si>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</si>
  <si>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</si>
  <si>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</si>
  <si>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</si>
  <si>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</si>
  <si>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</si>
  <si>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</si>
  <si>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</si>
  <si>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</si>
  <si>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</si>
  <si>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</si>
  <si>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</si>
  <si>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</si>
  <si>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</si>
  <si>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</si>
  <si>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</si>
  <si>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</si>
  <si>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</si>
  <si>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</si>
  <si>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</si>
  <si>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</si>
  <si>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</si>
  <si>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</si>
  <si>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</si>
  <si>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</si>
  <si>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</si>
  <si>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</si>
  <si>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</si>
  <si>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</si>
  <si>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</si>
  <si>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</si>
  <si>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</si>
  <si>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</si>
  <si>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</si>
  <si>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</si>
  <si>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</si>
  <si>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</si>
  <si>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</si>
  <si>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</si>
  <si>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</si>
  <si>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</si>
  <si>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</si>
  <si>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</si>
  <si>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</si>
  <si>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</si>
  <si>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</si>
  <si>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</si>
  <si>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</si>
  <si>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</si>
  <si>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</si>
  <si>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</si>
  <si>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</si>
  <si>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</si>
  <si>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</si>
  <si>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</si>
  <si>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</si>
  <si>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</si>
  <si>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</si>
  <si>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</si>
  <si>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</si>
  <si>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</si>
  <si>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</si>
  <si>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</si>
  <si>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</si>
  <si>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</si>
  <si>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</si>
  <si>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</si>
  <si>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</si>
  <si>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</si>
  <si>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</si>
  <si>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</si>
  <si>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</si>
  <si>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</si>
  <si>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</si>
  <si>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</si>
  <si>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</si>
  <si>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</si>
  <si>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</si>
  <si>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</si>
  <si>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</si>
  <si>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</si>
  <si>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</si>
  <si>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</si>
  <si>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</si>
  <si>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</si>
  <si>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</si>
  <si>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</si>
  <si>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</si>
  <si>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</si>
  <si>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</si>
  <si>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</si>
  <si>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</si>
  <si>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</si>
  <si>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</si>
  <si>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</si>
  <si>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</si>
  <si>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</si>
  <si>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</si>
  <si>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</si>
  <si>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</si>
  <si>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</si>
  <si>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</si>
  <si>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</si>
  <si>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</si>
  <si>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</si>
  <si>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</si>
  <si>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</si>
  <si>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</si>
  <si>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</si>
  <si>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</si>
  <si>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</si>
  <si>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</si>
  <si>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</si>
  <si>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</si>
  <si>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</si>
  <si>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</si>
  <si>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</si>
  <si>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</si>
  <si>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</si>
  <si>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</si>
  <si>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</si>
  <si>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</si>
  <si>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</si>
  <si>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</si>
  <si>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</si>
  <si>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</si>
  <si>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</si>
  <si>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</si>
  <si>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</si>
  <si>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</si>
  <si>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</si>
  <si>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</si>
  <si>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</si>
  <si>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</si>
  <si>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</si>
  <si>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</si>
  <si>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</si>
  <si>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</si>
  <si>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</si>
  <si>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</si>
  <si>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</si>
  <si>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</si>
  <si>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</si>
  <si>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</si>
  <si>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</si>
  <si>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</si>
  <si>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</si>
  <si>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</si>
  <si>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</si>
  <si>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</si>
  <si>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</si>
  <si>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</si>
  <si>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</si>
  <si>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</si>
  <si>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</si>
  <si>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</si>
  <si>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</si>
  <si>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</si>
  <si>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</si>
  <si>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</si>
  <si>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</si>
  <si>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</si>
  <si>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</si>
  <si>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</si>
  <si>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</si>
  <si>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</si>
  <si>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</si>
  <si>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</si>
  <si>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</si>
  <si>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</si>
  <si>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</si>
  <si>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</si>
  <si>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</si>
  <si>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</si>
  <si>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</si>
  <si>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</si>
  <si>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</si>
  <si>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</si>
  <si>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</si>
  <si>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</si>
  <si>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</si>
  <si>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</si>
  <si>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</si>
  <si>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</si>
  <si>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</si>
  <si>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</si>
  <si>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</si>
  <si>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</si>
  <si>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</si>
  <si>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</si>
  <si>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</si>
  <si>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</si>
  <si>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</si>
  <si>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</si>
  <si>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</si>
  <si>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</si>
  <si>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</si>
  <si>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</si>
  <si>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</si>
  <si>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</si>
  <si>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</si>
  <si>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</si>
  <si>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</si>
  <si>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</si>
  <si>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</si>
  <si>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</si>
  <si>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</si>
  <si>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</si>
  <si>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</si>
  <si>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</si>
  <si>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</si>
  <si>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</si>
  <si>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</si>
  <si>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</si>
  <si>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</si>
  <si>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</si>
  <si>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</si>
  <si>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</si>
  <si>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</si>
  <si>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</si>
  <si>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</si>
  <si>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</si>
  <si>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</si>
  <si>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</si>
  <si>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</si>
  <si>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</si>
  <si>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</si>
  <si>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</si>
  <si>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</si>
  <si>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</si>
  <si>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</si>
  <si>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</si>
  <si>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</si>
  <si>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</si>
  <si>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</si>
  <si>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</si>
  <si>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</si>
  <si>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</si>
  <si>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</si>
  <si>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</si>
  <si>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</si>
  <si>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</si>
  <si>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</si>
  <si>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</si>
  <si>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</si>
  <si>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</si>
  <si>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</si>
  <si>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</si>
  <si>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</si>
  <si>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</si>
  <si>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</si>
  <si>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</si>
  <si>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</si>
  <si>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</si>
  <si>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</si>
  <si>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</si>
  <si>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</si>
  <si>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</si>
  <si>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</si>
  <si>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</si>
  <si>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</si>
  <si>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</si>
  <si>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</si>
  <si>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</si>
  <si>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</si>
  <si>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</si>
  <si>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</si>
  <si>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</si>
  <si>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</si>
  <si>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</si>
  <si>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</si>
  <si>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</si>
  <si>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</si>
  <si>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</si>
  <si>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</si>
  <si>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</si>
  <si>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</si>
  <si>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</si>
  <si>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</si>
  <si>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</si>
  <si>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</si>
  <si>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</si>
  <si>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</si>
  <si>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</si>
  <si>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</si>
  <si>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</si>
  <si>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</si>
  <si>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</si>
  <si>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</si>
  <si>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</si>
  <si>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</si>
  <si>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</si>
  <si>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</si>
  <si>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</si>
  <si>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</si>
  <si>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</si>
  <si>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</si>
  <si>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</si>
  <si>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</si>
  <si>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</si>
  <si>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</si>
  <si>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</si>
  <si>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</si>
  <si>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</si>
  <si>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</si>
  <si>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</si>
  <si>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</si>
  <si>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</si>
  <si>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</si>
  <si>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</si>
  <si>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</si>
  <si>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</si>
  <si>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</si>
  <si>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</si>
  <si>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</si>
  <si>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</si>
  <si>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</si>
  <si>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</si>
  <si>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</si>
  <si>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</si>
  <si>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</si>
  <si>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</si>
  <si>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</si>
  <si>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</si>
  <si>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</si>
  <si>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</si>
  <si>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</si>
  <si>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</si>
  <si>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</si>
  <si>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</si>
  <si>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</si>
  <si>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</si>
  <si>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</si>
  <si>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</si>
  <si>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</si>
  <si>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</si>
  <si>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</si>
  <si>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</si>
  <si>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</si>
  <si>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</si>
  <si>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</si>
  <si>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</si>
  <si>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</si>
  <si>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</si>
  <si>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</si>
  <si>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</si>
  <si>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</si>
  <si>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</si>
  <si>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</si>
  <si>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</si>
  <si>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</si>
  <si>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</si>
  <si>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</si>
  <si>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</si>
  <si>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</si>
  <si>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</si>
  <si>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</si>
  <si>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</si>
  <si>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</si>
  <si>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</si>
  <si>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</si>
  <si>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</si>
  <si>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</si>
  <si>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</si>
  <si>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</si>
  <si>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</si>
  <si>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</si>
  <si>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</si>
  <si>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</si>
  <si>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</si>
  <si>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</si>
  <si>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</si>
  <si>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</si>
  <si>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</si>
  <si>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</si>
  <si>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</si>
  <si>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</si>
  <si>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</si>
  <si>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</si>
  <si>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</si>
  <si>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</si>
  <si>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</si>
  <si>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</si>
  <si>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</si>
  <si>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</si>
  <si>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</si>
  <si>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</si>
  <si>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</si>
  <si>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</si>
  <si>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</si>
  <si>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</si>
  <si>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</si>
  <si>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</si>
  <si>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</si>
  <si>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</si>
  <si>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</si>
  <si>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</si>
  <si>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</si>
  <si>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</si>
  <si>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</si>
  <si>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</si>
  <si>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</si>
  <si>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</si>
  <si>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</si>
  <si>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</si>
  <si>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</si>
  <si>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</si>
  <si>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</si>
  <si>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</si>
  <si>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</si>
  <si>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</si>
  <si>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</si>
  <si>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</si>
  <si>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</si>
  <si>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</si>
  <si>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</si>
  <si>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</si>
  <si>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</si>
  <si>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</si>
  <si>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</si>
  <si>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</si>
  <si>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</si>
  <si>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</si>
  <si>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</si>
  <si>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</si>
  <si>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</si>
  <si>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</si>
  <si>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</si>
  <si>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</si>
  <si>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</si>
  <si>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</si>
  <si>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</si>
  <si>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</si>
  <si>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</si>
  <si>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</si>
  <si>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</si>
  <si>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</si>
  <si>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</si>
  <si>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</si>
  <si>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</si>
  <si>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</si>
  <si>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</si>
  <si>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</si>
  <si>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</si>
  <si>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</si>
  <si>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</si>
  <si>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</si>
  <si>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</si>
  <si>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</si>
  <si>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</si>
  <si>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</si>
  <si>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</si>
  <si>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</si>
  <si>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</si>
  <si>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</si>
  <si>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</si>
  <si>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</si>
  <si>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</si>
  <si>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</si>
  <si>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</si>
  <si>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</si>
  <si>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</si>
  <si>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</si>
  <si>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</si>
  <si>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</si>
  <si>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</si>
  <si>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</si>
  <si>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</si>
  <si>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</si>
  <si>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</si>
  <si>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</si>
  <si>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</si>
  <si>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</si>
  <si>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</si>
  <si>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</si>
  <si>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</si>
  <si>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</si>
  <si>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</si>
  <si>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</si>
  <si>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</si>
  <si>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</si>
  <si>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</si>
  <si>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</si>
  <si>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</si>
  <si>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</si>
  <si>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</si>
  <si>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</si>
  <si>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</si>
  <si>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</si>
  <si>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</si>
  <si>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</si>
  <si>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</si>
  <si>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</si>
  <si>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</si>
  <si>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</si>
  <si>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</si>
  <si>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</si>
  <si>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</si>
  <si>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</si>
  <si>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</si>
  <si>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</si>
  <si>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</si>
  <si>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</si>
  <si>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</si>
  <si>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</si>
  <si>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</si>
  <si>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</si>
  <si>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</si>
  <si>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</si>
  <si>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</si>
  <si>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</si>
  <si>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</si>
  <si>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</si>
  <si>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</si>
  <si>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</si>
  <si>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</si>
  <si>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</si>
  <si>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</si>
  <si>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</si>
  <si>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</si>
  <si>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</si>
  <si>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</si>
  <si>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</si>
  <si>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</si>
  <si>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</si>
  <si>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</si>
  <si>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</si>
  <si>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</si>
  <si>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</si>
  <si>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</si>
  <si>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</si>
  <si>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</si>
  <si>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</si>
  <si>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</si>
  <si>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</si>
  <si>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</si>
  <si>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</si>
  <si>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</si>
  <si>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</si>
  <si>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</si>
  <si>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</si>
  <si>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</si>
  <si>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</si>
  <si>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</si>
  <si>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</si>
  <si>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</si>
  <si>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</si>
  <si>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</si>
  <si>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</si>
  <si>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</si>
  <si>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</si>
  <si>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</si>
  <si>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</si>
  <si>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</si>
  <si>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</si>
  <si>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</si>
  <si>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</si>
  <si>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</si>
  <si>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</si>
  <si>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</si>
  <si>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</si>
  <si>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</si>
  <si>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</si>
  <si>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</si>
  <si>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</si>
  <si>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</si>
  <si>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</si>
  <si>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</si>
  <si>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</si>
  <si>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</si>
  <si>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</si>
  <si>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</si>
  <si>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</si>
  <si>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</si>
  <si>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</si>
  <si>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</si>
  <si>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</si>
  <si>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</si>
  <si>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</si>
  <si>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</si>
  <si>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</si>
  <si>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</si>
  <si>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</si>
  <si>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</si>
  <si>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</si>
  <si>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</si>
  <si>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</si>
  <si>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</si>
  <si>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</si>
  <si>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</si>
  <si>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</si>
  <si>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</si>
  <si>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</si>
  <si>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</si>
  <si>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</si>
  <si>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</si>
  <si>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</si>
  <si>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</si>
  <si>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</si>
  <si>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</si>
  <si>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</si>
  <si>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</si>
  <si>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</si>
  <si>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</si>
  <si>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</si>
  <si>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</si>
  <si>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</si>
  <si>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</si>
  <si>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</si>
  <si>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</si>
  <si>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</si>
  <si>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</si>
  <si>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</si>
  <si>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</si>
  <si>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</si>
  <si>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</si>
  <si>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</si>
  <si>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</si>
  <si>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</si>
  <si>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</si>
  <si>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</si>
  <si>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</si>
  <si>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</si>
  <si>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</si>
  <si>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</si>
  <si>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</si>
  <si>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</si>
  <si>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</si>
  <si>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</si>
  <si>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</si>
  <si>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</si>
  <si>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</si>
  <si>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</si>
  <si>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</si>
  <si>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</si>
  <si>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</si>
  <si>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</si>
  <si>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</si>
  <si>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</si>
  <si>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</si>
  <si>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</si>
  <si>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</si>
  <si>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</si>
  <si>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</si>
  <si>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</si>
  <si>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</si>
  <si>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</si>
  <si>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</si>
  <si>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</si>
  <si>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</si>
  <si>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</si>
  <si>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</si>
  <si>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</si>
  <si>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</si>
  <si>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</si>
  <si>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</si>
  <si>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</si>
  <si>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</si>
  <si>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</si>
  <si>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</si>
  <si>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</si>
  <si>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</si>
  <si>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</si>
  <si>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</si>
  <si>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</si>
  <si>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</si>
  <si>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</si>
  <si>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</si>
  <si>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</si>
  <si>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</si>
  <si>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</si>
  <si>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</si>
  <si>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</si>
  <si>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</si>
  <si>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</si>
  <si>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</si>
  <si>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</si>
  <si>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</si>
  <si>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</si>
  <si>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</si>
  <si>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</si>
  <si>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</si>
  <si>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</si>
  <si>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</si>
  <si>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</si>
  <si>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</si>
  <si>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</si>
  <si>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</si>
  <si>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</si>
  <si>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</si>
  <si>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</si>
  <si>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</si>
  <si>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</si>
  <si>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</si>
  <si>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</si>
  <si>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</si>
  <si>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</si>
  <si>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</si>
  <si>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</si>
  <si>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</si>
  <si>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</si>
  <si>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</si>
  <si>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</si>
  <si>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</si>
  <si>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</si>
  <si>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</si>
  <si>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</si>
  <si>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</si>
  <si>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</si>
  <si>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</si>
  <si>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</si>
  <si>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</si>
  <si>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</si>
  <si>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</si>
  <si>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</si>
  <si>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</si>
  <si>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</si>
  <si>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</si>
  <si>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</si>
  <si>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</si>
  <si>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</si>
  <si>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</si>
  <si>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</si>
  <si>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</si>
  <si>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</si>
  <si>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</si>
  <si>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</si>
  <si>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</si>
  <si>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</si>
  <si>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</si>
  <si>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</si>
  <si>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</si>
  <si>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</si>
  <si>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</si>
  <si>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</si>
  <si>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</si>
  <si>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</si>
  <si>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</si>
  <si>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</si>
  <si>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</si>
  <si>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</si>
  <si>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</si>
  <si>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</si>
  <si>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</si>
  <si>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</si>
  <si>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</si>
  <si>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</si>
  <si>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</si>
  <si>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</si>
  <si>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</si>
  <si>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</si>
  <si>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</si>
  <si>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</si>
  <si>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</si>
  <si>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</si>
  <si>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</si>
  <si>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</si>
  <si>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</si>
  <si>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</si>
  <si>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</si>
  <si>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</si>
  <si>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</si>
  <si>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</si>
  <si>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</si>
  <si>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</si>
  <si>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</si>
  <si>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</si>
  <si>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</si>
  <si>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</si>
  <si>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</si>
  <si>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</si>
  <si>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</si>
  <si>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</si>
  <si>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</si>
  <si>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</si>
  <si>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</si>
  <si>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</si>
  <si>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</si>
  <si>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</si>
  <si>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</si>
  <si>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</si>
  <si>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</si>
  <si>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</si>
  <si>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</si>
  <si>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</si>
  <si>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</si>
  <si>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</si>
  <si>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</si>
  <si>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</si>
  <si>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</si>
  <si>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</si>
  <si>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</si>
  <si>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</si>
  <si>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</si>
  <si>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</si>
  <si>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</si>
  <si>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</si>
  <si>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</si>
  <si>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</si>
  <si>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</si>
  <si>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</si>
  <si>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</si>
  <si>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</si>
  <si>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</si>
  <si>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</si>
  <si>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</si>
  <si>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</si>
  <si>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</si>
  <si>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</si>
  <si>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</si>
  <si>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</si>
  <si>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</si>
  <si>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</si>
  <si>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</si>
  <si>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</si>
  <si>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</si>
  <si>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</si>
  <si>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</si>
  <si>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</si>
  <si>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</si>
  <si>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</si>
  <si>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</si>
  <si>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</si>
  <si>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</si>
  <si>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</si>
  <si>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</si>
  <si>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</si>
  <si>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</si>
  <si>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</si>
  <si>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</si>
  <si>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</si>
  <si>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</si>
  <si>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</si>
  <si>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</si>
  <si>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</si>
  <si>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</si>
  <si>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</si>
  <si>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</si>
  <si>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</si>
  <si>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</si>
  <si>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</si>
  <si>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</si>
  <si>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</si>
  <si>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</si>
  <si>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</si>
  <si>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</si>
  <si>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</si>
  <si>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</si>
  <si>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</si>
  <si>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</si>
  <si>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</si>
  <si>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</si>
  <si>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</si>
  <si>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</si>
  <si>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</si>
  <si>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</si>
  <si>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</si>
  <si>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</si>
  <si>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</si>
  <si>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</si>
  <si>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</si>
  <si>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</si>
  <si>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</si>
  <si>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</si>
  <si>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</si>
  <si>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</si>
  <si>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</si>
  <si>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</si>
  <si>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</si>
  <si>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</si>
  <si>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</si>
  <si>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</si>
  <si>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</si>
  <si>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</si>
  <si>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</si>
  <si>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</si>
  <si>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</si>
  <si>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</si>
  <si>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</si>
  <si>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</si>
  <si>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</si>
  <si>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</si>
  <si>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</si>
  <si>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</si>
  <si>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</si>
  <si>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</si>
  <si>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</si>
  <si>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</si>
  <si>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</si>
  <si>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</si>
  <si>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</si>
  <si>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</si>
  <si>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</si>
  <si>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</si>
  <si>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</si>
  <si>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</si>
  <si>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</si>
  <si>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</si>
  <si>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</si>
  <si>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</si>
  <si>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</si>
  <si>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</si>
  <si>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</si>
  <si>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</si>
  <si>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</si>
  <si>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</si>
  <si>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</si>
  <si>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</si>
  <si>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</si>
  <si>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</si>
  <si>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</si>
  <si>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</si>
  <si>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</si>
  <si>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</si>
  <si>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</si>
  <si>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</si>
  <si>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</si>
  <si>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</si>
  <si>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</si>
  <si>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</si>
  <si>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</si>
  <si>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</si>
  <si>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</si>
  <si>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</si>
  <si>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</si>
  <si>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</si>
  <si>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</si>
  <si>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</si>
  <si>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</si>
  <si>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</si>
  <si>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</si>
  <si>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</si>
  <si>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</si>
  <si>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</si>
  <si>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</si>
  <si>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</si>
  <si>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</si>
  <si>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</si>
  <si>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</si>
  <si>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</si>
  <si>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</si>
  <si>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</si>
  <si>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</si>
  <si>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</si>
  <si>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</si>
  <si>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</si>
  <si>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</si>
  <si>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</si>
  <si>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</si>
  <si>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</si>
  <si>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</si>
  <si>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</si>
  <si>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</si>
  <si>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</si>
  <si>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</si>
  <si>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</si>
  <si>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</si>
  <si>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</si>
  <si>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</si>
  <si>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</si>
  <si>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</si>
  <si>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</si>
  <si>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</si>
  <si>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</si>
  <si>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</si>
  <si>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</si>
  <si>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</si>
  <si>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</si>
  <si>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</si>
  <si>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</si>
  <si>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</si>
  <si>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</si>
  <si>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</si>
  <si>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</si>
  <si>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</si>
  <si>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</si>
  <si>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</si>
  <si>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</si>
  <si>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</si>
  <si>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</si>
  <si>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</si>
  <si>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</si>
  <si>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</si>
  <si>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</si>
  <si>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</si>
  <si>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</si>
  <si>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</si>
  <si>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</si>
  <si>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</si>
  <si>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</si>
  <si>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</si>
  <si>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</si>
  <si>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</si>
  <si>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</si>
  <si>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</si>
  <si>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</si>
  <si>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</si>
  <si>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</si>
  <si>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</si>
  <si>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</si>
  <si>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</si>
  <si>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</si>
  <si>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</si>
  <si>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</si>
  <si>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</si>
  <si>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</si>
  <si>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</si>
  <si>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</si>
  <si>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</si>
  <si>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</si>
  <si>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</si>
  <si>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</si>
  <si>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</si>
  <si>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</si>
  <si>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</si>
  <si>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</si>
  <si>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</si>
  <si>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</si>
  <si>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</si>
  <si>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</si>
  <si>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</si>
  <si>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</si>
  <si>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</si>
  <si>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</si>
  <si>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</si>
  <si>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</si>
  <si>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</si>
  <si>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</si>
  <si>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</si>
  <si>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</si>
  <si>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</si>
  <si>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</si>
  <si>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</si>
  <si>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</si>
  <si>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</si>
  <si>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</si>
  <si>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</si>
  <si>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</si>
  <si>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</si>
  <si>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</si>
  <si>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</si>
  <si>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</si>
  <si>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</si>
  <si>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</si>
  <si>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</si>
  <si>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</si>
  <si>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</si>
  <si>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</si>
  <si>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</si>
  <si>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</si>
  <si>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</si>
  <si>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</si>
  <si>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</si>
  <si>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</si>
  <si>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</si>
  <si>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</si>
  <si>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</si>
  <si>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</si>
  <si>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</si>
  <si>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</si>
  <si>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</si>
  <si>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</si>
  <si>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</si>
  <si>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</si>
  <si>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</si>
  <si>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</si>
  <si>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</si>
  <si>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</si>
  <si>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</si>
  <si>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</si>
  <si>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</si>
  <si>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</si>
  <si>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</si>
  <si>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</si>
  <si>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</si>
  <si>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</si>
  <si>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</si>
  <si>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</si>
  <si>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</si>
  <si>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</si>
  <si>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</si>
  <si>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</si>
  <si>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</si>
  <si>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</si>
  <si>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</si>
  <si>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</si>
  <si>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</si>
  <si>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</si>
  <si>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</si>
  <si>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</si>
  <si>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</si>
  <si>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</si>
  <si>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</si>
  <si>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</si>
  <si>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</si>
  <si>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</si>
  <si>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</si>
  <si>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</si>
  <si>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</si>
  <si>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</si>
  <si>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</si>
  <si>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</si>
  <si>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</si>
  <si>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</si>
  <si>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</si>
  <si>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</si>
  <si>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</si>
  <si>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</si>
  <si>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</si>
  <si>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</si>
  <si>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</si>
  <si>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</si>
  <si>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</si>
  <si>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</si>
  <si>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</si>
  <si>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</si>
  <si>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</si>
  <si>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</si>
  <si>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</si>
  <si>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</si>
  <si>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</si>
  <si>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</si>
  <si>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</si>
  <si>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</si>
  <si>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</si>
  <si>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</si>
  <si>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</si>
  <si>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</si>
  <si>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</si>
  <si>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</si>
  <si>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</si>
  <si>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</si>
  <si>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</si>
  <si>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</si>
  <si>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</si>
  <si>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</si>
  <si>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</si>
  <si>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</si>
  <si>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</si>
  <si>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</si>
  <si>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</si>
  <si>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</si>
  <si>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</si>
  <si>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</si>
  <si>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</si>
  <si>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</si>
  <si>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</si>
  <si>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</si>
  <si>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</si>
  <si>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</si>
  <si>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</si>
  <si>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</si>
  <si>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</si>
  <si>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</si>
  <si>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</si>
  <si>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</si>
  <si>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</si>
  <si>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</si>
  <si>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</si>
  <si>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</si>
  <si>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</si>
  <si>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</si>
  <si>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</si>
  <si>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</si>
  <si>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</si>
  <si>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</si>
  <si>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</si>
  <si>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</si>
  <si>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</si>
  <si>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</si>
  <si>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</si>
  <si>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</si>
  <si>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</si>
  <si>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</si>
  <si>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</si>
  <si>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</si>
  <si>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</si>
  <si>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</si>
  <si>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</si>
  <si>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</si>
  <si>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</si>
  <si>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</si>
  <si>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</si>
  <si>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</si>
  <si>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</si>
  <si>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</si>
  <si>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</si>
  <si>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</si>
  <si>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</si>
  <si>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</si>
  <si>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</si>
  <si>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</si>
  <si>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</si>
  <si>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</si>
  <si>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</si>
  <si>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</si>
  <si>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</si>
  <si>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</si>
  <si>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</si>
  <si>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</si>
  <si>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</si>
  <si>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</si>
  <si>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</si>
  <si>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</si>
  <si>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</si>
  <si>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</si>
  <si>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</si>
  <si>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</si>
  <si>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</si>
  <si>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</si>
  <si>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</si>
  <si>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</si>
  <si>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</si>
  <si>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</si>
  <si>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</si>
  <si>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</si>
  <si>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</si>
  <si>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</si>
  <si>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</si>
  <si>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</si>
  <si>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</si>
  <si>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</si>
  <si>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</si>
  <si>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</si>
  <si>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</si>
  <si>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</si>
  <si>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</si>
  <si>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</si>
  <si>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</si>
  <si>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</si>
  <si>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</si>
  <si>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</si>
  <si>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</si>
  <si>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</si>
  <si>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</si>
  <si>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</si>
  <si>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</si>
  <si>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</si>
  <si>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</si>
  <si>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</si>
  <si>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</si>
  <si>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</si>
  <si>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</si>
  <si>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</si>
  <si>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</si>
  <si>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</si>
  <si>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</si>
  <si>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</si>
  <si>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</si>
  <si>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</si>
  <si>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</si>
  <si>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</si>
  <si>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</si>
  <si>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</si>
  <si>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</si>
  <si>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</si>
  <si>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</si>
  <si>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</si>
  <si>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</si>
  <si>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</si>
  <si>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</si>
  <si>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</si>
  <si>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</si>
  <si>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</si>
  <si>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</si>
  <si>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</si>
  <si>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</si>
  <si>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</si>
  <si>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</si>
  <si>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</si>
  <si>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</si>
  <si>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</si>
  <si>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</si>
  <si>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</si>
  <si>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</si>
  <si>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</si>
  <si>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</si>
  <si>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</si>
  <si>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</si>
  <si>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</si>
  <si>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</si>
  <si>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</si>
  <si>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</si>
  <si>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</si>
  <si>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</si>
  <si>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</si>
  <si>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</si>
  <si>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</si>
  <si>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</si>
  <si>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</si>
  <si>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</si>
  <si>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</si>
  <si>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</si>
  <si>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</si>
  <si>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</si>
  <si>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</si>
  <si>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</si>
  <si>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</si>
  <si>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</si>
  <si>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</si>
  <si>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</si>
  <si>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</si>
  <si>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</si>
  <si>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</si>
  <si>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</si>
  <si>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</si>
  <si>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</si>
  <si>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</si>
  <si>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</si>
  <si>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</si>
  <si>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</si>
  <si>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</si>
  <si>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</si>
  <si>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</si>
  <si>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</si>
  <si>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</si>
  <si>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</si>
  <si>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</si>
  <si>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</si>
  <si>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</si>
  <si>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</si>
  <si>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</si>
  <si>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</si>
  <si>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</si>
  <si>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</si>
  <si>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</si>
  <si>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</si>
  <si>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</si>
  <si>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</si>
  <si>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</si>
  <si>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</si>
  <si>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</si>
  <si>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</si>
  <si>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</si>
  <si>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</si>
  <si>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</si>
  <si>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</si>
  <si>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</si>
  <si>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</si>
  <si>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</si>
  <si>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</si>
  <si>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</si>
  <si>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</si>
  <si>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</si>
  <si>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</si>
  <si>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</si>
  <si>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</si>
  <si>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</si>
  <si>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</si>
  <si>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</si>
  <si>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</si>
  <si>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</si>
  <si>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</si>
  <si>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</si>
  <si>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</si>
  <si>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</si>
  <si>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</si>
  <si>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</si>
  <si>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</si>
  <si>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</si>
  <si>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</si>
  <si>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</si>
  <si>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</si>
  <si>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</si>
  <si>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</si>
  <si>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</si>
  <si>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</si>
  <si>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</si>
  <si>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</si>
  <si>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</si>
  <si>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</si>
  <si>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</si>
  <si>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</si>
  <si>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</si>
  <si>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</si>
  <si>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</si>
  <si>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</si>
  <si>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</si>
  <si>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</si>
  <si>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</si>
  <si>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</si>
  <si>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</si>
  <si>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</si>
  <si>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</si>
  <si>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</si>
  <si>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</si>
  <si>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</si>
  <si>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</si>
  <si>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</si>
  <si>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</si>
  <si>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</si>
  <si>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</si>
  <si>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</si>
  <si>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</si>
  <si>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</si>
  <si>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</si>
  <si>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</si>
  <si>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</si>
  <si>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</si>
  <si>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</si>
  <si>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</si>
  <si>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</si>
  <si>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</si>
  <si>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</si>
  <si>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</si>
  <si>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</si>
  <si>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</si>
  <si>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</si>
  <si>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</si>
  <si>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</si>
  <si>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</si>
  <si>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</si>
  <si>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</si>
  <si>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</si>
  <si>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</si>
  <si>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</si>
  <si>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</si>
  <si>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</si>
  <si>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</si>
  <si>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</si>
  <si>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</si>
  <si>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</si>
  <si>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</si>
  <si>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</si>
  <si>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</si>
  <si>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</si>
  <si>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</si>
  <si>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</si>
  <si>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</si>
  <si>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</si>
  <si>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</si>
  <si>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</si>
  <si>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</si>
  <si>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</si>
  <si>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</si>
  <si>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</si>
  <si>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</si>
  <si>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</si>
  <si>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</si>
  <si>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</si>
  <si>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</si>
  <si>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</si>
  <si>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</si>
  <si>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</si>
  <si>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</si>
  <si>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</si>
  <si>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</si>
  <si>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</si>
  <si>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</si>
  <si>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</si>
  <si>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</si>
  <si>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</si>
  <si>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</si>
  <si>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</si>
  <si>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</si>
  <si>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</si>
  <si>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</si>
  <si>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</si>
  <si>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</si>
  <si>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</si>
  <si>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</si>
  <si>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</si>
  <si>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</si>
  <si>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</si>
  <si>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</si>
  <si>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</si>
  <si>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</si>
  <si>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</si>
  <si>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</si>
  <si>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</si>
  <si>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</si>
  <si>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</si>
  <si>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</si>
  <si>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</si>
  <si>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</si>
  <si>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</si>
  <si>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</si>
  <si>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</si>
  <si>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</si>
  <si>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</si>
  <si>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</si>
  <si>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</si>
  <si>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</si>
  <si>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</si>
  <si>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</si>
  <si>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</si>
  <si>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</si>
  <si>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</si>
  <si>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</si>
  <si>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</si>
  <si>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</si>
  <si>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</si>
  <si>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</si>
  <si>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</si>
  <si>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</si>
  <si>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</si>
  <si>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</si>
  <si>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</si>
  <si>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</si>
  <si>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</si>
  <si>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</si>
  <si>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</si>
  <si>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</si>
  <si>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</si>
  <si>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</si>
  <si>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</si>
  <si>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</si>
  <si>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</si>
  <si>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</si>
  <si>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</si>
  <si>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</si>
  <si>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</si>
  <si>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</si>
  <si>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</si>
  <si>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</si>
  <si>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</si>
  <si>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</si>
  <si>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</si>
  <si>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</si>
  <si>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</si>
  <si>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</si>
  <si>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</si>
  <si>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</si>
  <si>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</si>
  <si>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</si>
  <si>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</si>
  <si>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</si>
  <si>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</si>
  <si>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</si>
  <si>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</si>
  <si>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</si>
  <si>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</si>
  <si>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</si>
  <si>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</si>
  <si>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</si>
  <si>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</si>
  <si>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</si>
  <si>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</si>
  <si>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</si>
  <si>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</si>
  <si>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</si>
  <si>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</si>
  <si>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</si>
  <si>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</si>
  <si>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</si>
  <si>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</si>
  <si>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</si>
  <si>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</si>
  <si>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</si>
  <si>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</si>
  <si>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</si>
  <si>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</si>
  <si>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</si>
  <si>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</si>
  <si>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</si>
  <si>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</si>
  <si>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</si>
  <si>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</si>
  <si>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</si>
  <si>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</si>
  <si>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</si>
  <si>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</si>
  <si>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</si>
  <si>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</si>
  <si>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</si>
  <si>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</si>
  <si>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</si>
  <si>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</si>
  <si>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</si>
  <si>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</si>
  <si>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</si>
  <si>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</si>
  <si>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</si>
  <si>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</si>
  <si>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</si>
  <si>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</si>
  <si>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</si>
  <si>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</si>
  <si>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</si>
  <si>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</si>
  <si>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</si>
  <si>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</si>
  <si>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</si>
  <si>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</si>
  <si>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</si>
  <si>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</si>
  <si>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</si>
  <si>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</si>
  <si>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</si>
  <si>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</si>
  <si>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</si>
  <si>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</si>
  <si>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</si>
  <si>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</si>
  <si>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</si>
  <si>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</si>
  <si>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</si>
  <si>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</si>
  <si>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</si>
  <si>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</si>
  <si>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</si>
  <si>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</si>
  <si>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</si>
  <si>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</si>
  <si>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</si>
  <si>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</si>
  <si>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</si>
  <si>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</si>
  <si>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</si>
  <si>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</si>
  <si>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</si>
  <si>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</si>
  <si>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</si>
  <si>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</si>
  <si>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</si>
  <si>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</si>
  <si>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</si>
  <si>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</si>
  <si>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</si>
  <si>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</si>
  <si>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</si>
  <si>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</si>
  <si>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</si>
  <si>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</si>
  <si>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</si>
  <si>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</si>
  <si>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</si>
  <si>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</si>
  <si>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</si>
  <si>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</si>
  <si>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</si>
  <si>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</si>
  <si>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</si>
  <si>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</si>
  <si>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</si>
  <si>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</si>
  <si>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</si>
  <si>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</si>
  <si>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</si>
  <si>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</si>
  <si>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</si>
  <si>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</si>
  <si>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</si>
  <si>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</si>
  <si>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</si>
  <si>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</si>
  <si>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</si>
  <si>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</si>
  <si>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</si>
  <si>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</si>
  <si>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</si>
  <si>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</si>
  <si>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</si>
  <si>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</si>
  <si>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</si>
  <si>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</si>
  <si>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</si>
  <si>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</si>
  <si>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</si>
  <si>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</si>
  <si>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</si>
  <si>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</si>
  <si>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</si>
  <si>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</si>
  <si>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</si>
  <si>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</si>
  <si>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</si>
  <si>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</si>
  <si>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</si>
  <si>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</si>
  <si>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</si>
  <si>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</si>
  <si>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</si>
  <si>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</si>
  <si>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</si>
  <si>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</si>
  <si>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</si>
  <si>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</si>
  <si>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</si>
  <si>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</si>
  <si>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</si>
  <si>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</si>
  <si>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</si>
  <si>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</si>
  <si>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</si>
  <si>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</si>
  <si>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</si>
  <si>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</si>
  <si>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</si>
  <si>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</si>
  <si>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</si>
  <si>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</si>
  <si>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</si>
  <si>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</si>
  <si>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</si>
  <si>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</si>
  <si>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</si>
  <si>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</si>
  <si>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</si>
  <si>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</si>
  <si>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</si>
  <si>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</si>
  <si>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</si>
  <si>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</si>
  <si>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</si>
  <si>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</si>
  <si>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</si>
  <si>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</si>
  <si>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</si>
  <si>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</si>
  <si>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</si>
  <si>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</si>
  <si>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</si>
  <si>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</si>
  <si>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</si>
  <si>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</si>
  <si>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</si>
  <si>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</si>
  <si>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</si>
  <si>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</si>
  <si>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</si>
  <si>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</si>
  <si>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</si>
  <si>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</si>
  <si>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</si>
  <si>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</si>
  <si>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</si>
  <si>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</si>
  <si>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</si>
  <si>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</si>
  <si>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</si>
  <si>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</si>
  <si>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</si>
  <si>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</si>
  <si>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</si>
  <si>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</si>
  <si>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</si>
  <si>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</si>
  <si>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</si>
  <si>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</si>
  <si>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</si>
  <si>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</si>
  <si>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</si>
  <si>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</si>
  <si>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</si>
  <si>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</si>
  <si>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</si>
  <si>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</si>
  <si>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</si>
  <si>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</si>
  <si>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</si>
  <si>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</si>
  <si>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</si>
  <si>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</si>
  <si>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</si>
  <si>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</si>
  <si>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</si>
  <si>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</si>
  <si>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</si>
  <si>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</si>
  <si>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</si>
  <si>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</si>
  <si>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</si>
  <si>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</si>
  <si>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</si>
  <si>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</si>
  <si>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</si>
  <si>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</si>
  <si>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</si>
  <si>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</si>
  <si>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</si>
  <si>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</si>
  <si>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</si>
  <si>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</si>
  <si>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</si>
  <si>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</si>
  <si>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</si>
  <si>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</si>
  <si>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</si>
  <si>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</si>
  <si>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</si>
  <si>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</si>
  <si>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</si>
  <si>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</si>
  <si>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</si>
  <si>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</si>
  <si>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</si>
  <si>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</si>
  <si>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</si>
  <si>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</si>
  <si>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</si>
  <si>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</si>
  <si>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</si>
  <si>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</si>
  <si>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</si>
  <si>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</si>
  <si>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</si>
  <si>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</si>
  <si>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</si>
  <si>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</si>
  <si>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</si>
  <si>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</si>
  <si>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</si>
  <si>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</si>
  <si>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</si>
  <si>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</si>
  <si>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</si>
  <si>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</si>
  <si>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</si>
  <si>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</si>
  <si>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</si>
  <si>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</si>
  <si>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</si>
  <si>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</si>
  <si>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</si>
  <si>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</si>
  <si>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</si>
  <si>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</si>
  <si>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</si>
  <si>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</si>
  <si>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</si>
  <si>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</si>
  <si>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</si>
  <si>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</si>
  <si>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</si>
  <si>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</si>
  <si>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</si>
  <si>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</si>
  <si>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</si>
  <si>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</si>
  <si>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</si>
  <si>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</si>
  <si>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</si>
  <si>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</si>
  <si>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</si>
  <si>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</si>
  <si>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</si>
  <si>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</si>
  <si>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</si>
  <si>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</si>
  <si>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</si>
  <si>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</si>
  <si>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</si>
  <si>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</si>
  <si>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</si>
  <si>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</si>
  <si>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</si>
  <si>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</si>
  <si>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</si>
  <si>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</si>
  <si>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</si>
  <si>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</si>
  <si>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</si>
  <si>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</si>
  <si>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</si>
  <si>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</si>
  <si>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</si>
  <si>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</si>
  <si>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</si>
  <si>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</si>
  <si>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</si>
  <si>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</si>
  <si>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</si>
  <si>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</si>
  <si>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</si>
  <si>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</si>
  <si>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</si>
  <si>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</si>
  <si>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</si>
  <si>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</si>
  <si>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</si>
  <si>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</si>
  <si>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</si>
  <si>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</si>
  <si>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</si>
  <si>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</si>
  <si>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</si>
  <si>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</si>
  <si>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</si>
  <si>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</si>
  <si>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</si>
  <si>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</si>
  <si>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</si>
  <si>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</si>
  <si>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</si>
  <si>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</si>
  <si>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</si>
  <si>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</si>
  <si>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</si>
  <si>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</si>
  <si>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</si>
  <si>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</si>
  <si>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</si>
  <si>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</si>
  <si>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</si>
  <si>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</si>
  <si>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</si>
  <si>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</si>
  <si>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</si>
  <si>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</si>
  <si>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</si>
  <si>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</si>
  <si>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</si>
  <si>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</si>
  <si>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</si>
  <si>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</si>
  <si>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</si>
  <si>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</si>
  <si>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</si>
  <si>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</si>
  <si>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</si>
  <si>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</si>
  <si>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</si>
  <si>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</si>
  <si>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</si>
  <si>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</si>
  <si>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</si>
  <si>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</si>
  <si>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</si>
  <si>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</si>
  <si>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</si>
  <si>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</si>
  <si>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</si>
  <si>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</si>
  <si>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</si>
  <si>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</si>
  <si>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</si>
  <si>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</si>
  <si>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</si>
  <si>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</si>
  <si>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</si>
  <si>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</si>
  <si>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</si>
  <si>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</si>
  <si>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</si>
  <si>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</si>
  <si>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</si>
  <si>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</si>
  <si>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</si>
  <si>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</si>
  <si>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</si>
  <si>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</si>
  <si>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</si>
  <si>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</si>
  <si>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</si>
  <si>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</si>
  <si>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</si>
  <si>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</si>
  <si>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</si>
  <si>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</si>
  <si>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</si>
  <si>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</si>
  <si>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</si>
  <si>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</si>
  <si>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</si>
  <si>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</si>
  <si>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</si>
  <si>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</si>
  <si>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</si>
  <si>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</si>
  <si>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</si>
  <si>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</si>
  <si>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</si>
  <si>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</si>
  <si>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</si>
  <si>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</si>
  <si>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</si>
  <si>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</si>
  <si>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</si>
  <si>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</si>
  <si>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</si>
  <si>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</si>
  <si>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</si>
  <si>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</si>
  <si>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</si>
  <si>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</si>
  <si>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</si>
  <si>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</si>
  <si>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</si>
  <si>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</si>
  <si>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</si>
  <si>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</si>
  <si>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</si>
  <si>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</si>
  <si>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</si>
  <si>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</si>
  <si>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</si>
  <si>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</si>
  <si>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</si>
  <si>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</si>
  <si>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</si>
  <si>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</si>
  <si>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</si>
  <si>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</si>
  <si>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</si>
  <si>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</si>
  <si>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</si>
  <si>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</si>
  <si>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</si>
  <si>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</si>
  <si>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</si>
  <si>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</si>
  <si>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</si>
  <si>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</si>
  <si>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</si>
  <si>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</si>
  <si>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</si>
  <si>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</si>
  <si>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</si>
  <si>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</si>
  <si>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</si>
  <si>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</si>
  <si>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</si>
  <si>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</si>
  <si>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</si>
  <si>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</si>
  <si>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</si>
  <si>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</si>
  <si>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</si>
  <si>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</si>
  <si>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</si>
  <si>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</si>
  <si>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</si>
  <si>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</si>
  <si>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</si>
  <si>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</si>
  <si>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</si>
  <si>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</si>
  <si>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</si>
  <si>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</si>
  <si>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</si>
  <si>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</si>
  <si>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</si>
  <si>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</si>
  <si>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</si>
  <si>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</si>
  <si>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</si>
  <si>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</si>
  <si>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</si>
  <si>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</si>
  <si>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</si>
  <si>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</si>
  <si>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</si>
  <si>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</si>
  <si>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</si>
  <si>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</si>
  <si>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</si>
  <si>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</si>
  <si>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</si>
  <si>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</si>
  <si>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</si>
  <si>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</si>
  <si>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</si>
  <si>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</si>
  <si>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</si>
  <si>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</si>
  <si>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</si>
  <si>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</si>
  <si>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</si>
  <si>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</si>
  <si>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</si>
  <si>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</si>
  <si>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</si>
  <si>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</si>
  <si>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</si>
  <si>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</si>
  <si>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</si>
  <si>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</si>
  <si>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</si>
  <si>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</si>
  <si>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</si>
  <si>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</si>
  <si>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</si>
  <si>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</si>
  <si>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</si>
  <si>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</si>
  <si>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</si>
  <si>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</si>
  <si>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</si>
  <si>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</si>
  <si>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</si>
  <si>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</si>
  <si>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</si>
  <si>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</si>
  <si>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</si>
  <si>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</si>
  <si>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</si>
  <si>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</si>
  <si>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</si>
  <si>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</si>
  <si>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</si>
  <si>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</si>
  <si>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</si>
  <si>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</si>
  <si>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</si>
  <si>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</si>
  <si>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</si>
  <si>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</si>
  <si>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</si>
  <si>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</si>
  <si>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</si>
  <si>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</si>
  <si>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</si>
  <si>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</si>
  <si>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</si>
  <si>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</si>
  <si>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</si>
  <si>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</si>
  <si>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</si>
  <si>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</si>
  <si>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</si>
  <si>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</si>
  <si>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</si>
  <si>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</si>
  <si>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</si>
  <si>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</si>
  <si>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</si>
  <si>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</si>
  <si>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</si>
  <si>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</si>
  <si>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</si>
  <si>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</si>
  <si>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</si>
  <si>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</si>
  <si>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</si>
  <si>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</si>
  <si>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</si>
  <si>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</si>
  <si>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</si>
  <si>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</si>
  <si>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</si>
  <si>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</si>
  <si>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</si>
  <si>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</si>
  <si>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</si>
  <si>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</si>
  <si>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</si>
  <si>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</si>
  <si>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</si>
  <si>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</si>
  <si>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</si>
  <si>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</si>
  <si>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</si>
  <si>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</si>
  <si>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</si>
  <si>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</si>
  <si>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</si>
  <si>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</si>
  <si>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</si>
  <si>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</si>
  <si>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</si>
  <si>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</si>
  <si>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</si>
  <si>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</si>
  <si>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</si>
  <si>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</si>
  <si>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</si>
  <si>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</si>
  <si>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</si>
  <si>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</si>
  <si>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</si>
  <si>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</si>
  <si>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</si>
  <si>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</si>
  <si>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</si>
  <si>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</si>
  <si>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</si>
  <si>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</si>
  <si>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</si>
  <si>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</si>
  <si>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</si>
  <si>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</si>
  <si>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</si>
  <si>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</si>
  <si>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</si>
  <si>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</si>
  <si>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</si>
  <si>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</si>
  <si>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</si>
  <si>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</si>
  <si>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</si>
  <si>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</si>
  <si>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</si>
  <si>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</si>
  <si>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</si>
  <si>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</si>
  <si>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</si>
  <si>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</si>
  <si>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</si>
  <si>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</si>
  <si>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</si>
  <si>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</si>
  <si>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</si>
  <si>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</si>
  <si>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</si>
  <si>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</si>
  <si>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</si>
  <si>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</si>
  <si>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</si>
  <si>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</si>
  <si>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</si>
  <si>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</si>
  <si>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</si>
  <si>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</si>
  <si>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</si>
  <si>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</si>
  <si>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</si>
  <si>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</si>
  <si>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</si>
  <si>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</si>
  <si>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</si>
  <si>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</si>
  <si>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</si>
  <si>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</si>
  <si>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</si>
  <si>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</si>
  <si>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</si>
  <si>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</si>
  <si>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</si>
  <si>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</si>
  <si>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</si>
  <si>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</si>
  <si>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</si>
  <si>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</si>
  <si>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</si>
  <si>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</si>
  <si>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</si>
  <si>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</si>
  <si>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</si>
  <si>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</si>
  <si>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</si>
  <si>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</si>
  <si>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</si>
  <si>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</si>
  <si>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</si>
  <si>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</si>
  <si>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</si>
  <si>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</si>
  <si>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</si>
  <si>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</si>
  <si>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</si>
  <si>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</si>
  <si>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</si>
  <si>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</si>
  <si>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</si>
  <si>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</si>
  <si>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</si>
  <si>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</si>
  <si>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</si>
  <si>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</si>
  <si>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</si>
  <si>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</si>
  <si>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</si>
  <si>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</si>
  <si>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</si>
  <si>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</si>
  <si>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</si>
  <si>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</si>
  <si>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</si>
  <si>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</si>
  <si>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</si>
  <si>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</si>
  <si>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</si>
  <si>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</si>
  <si>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</si>
  <si>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</si>
  <si>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</si>
  <si>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</si>
  <si>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</si>
  <si>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</si>
  <si>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</si>
  <si>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</si>
  <si>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</si>
  <si>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</si>
  <si>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</si>
  <si>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</si>
  <si>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</si>
  <si>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</si>
  <si>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</si>
  <si>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</si>
  <si>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</si>
  <si>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</si>
  <si>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</si>
  <si>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</si>
  <si>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</si>
  <si>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</si>
  <si>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</si>
  <si>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</si>
  <si>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</si>
  <si>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</si>
  <si>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</si>
  <si>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</si>
  <si>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</si>
  <si>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</si>
  <si>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</si>
  <si>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</si>
  <si>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</si>
  <si>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</si>
  <si>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</si>
  <si>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</si>
  <si>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</si>
  <si>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</si>
  <si>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</si>
  <si>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</si>
  <si>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</si>
  <si>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</si>
  <si>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</si>
  <si>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</si>
  <si>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</si>
  <si>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</si>
  <si>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</si>
  <si>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</si>
  <si>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</si>
  <si>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</si>
  <si>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</si>
  <si>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</si>
  <si>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</si>
  <si>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</si>
  <si>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</si>
  <si>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</si>
  <si>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</si>
  <si>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</si>
  <si>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</si>
  <si>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</si>
  <si>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</si>
  <si>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</si>
  <si>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</si>
  <si>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</si>
  <si>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</si>
  <si>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</si>
  <si>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</si>
  <si>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</si>
  <si>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</si>
  <si>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</si>
  <si>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</si>
  <si>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</si>
  <si>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</si>
  <si>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</si>
  <si>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</si>
  <si>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</si>
  <si>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</si>
  <si>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</si>
  <si>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</si>
  <si>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</si>
  <si>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</si>
  <si>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</si>
  <si>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</si>
  <si>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</si>
  <si>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</si>
  <si>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</si>
  <si>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</si>
  <si>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</si>
  <si>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</si>
  <si>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</si>
  <si>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</si>
  <si>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</si>
  <si>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</si>
  <si>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</si>
  <si>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</si>
  <si>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</si>
  <si>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</si>
  <si>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</si>
  <si>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</si>
  <si>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</si>
  <si>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</si>
  <si>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</si>
  <si>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</si>
  <si>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</si>
  <si>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</si>
  <si>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</si>
  <si>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</si>
  <si>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</si>
  <si>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</si>
  <si>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</si>
  <si>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</si>
  <si>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</si>
  <si>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</si>
  <si>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</si>
  <si>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</si>
  <si>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</si>
  <si>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</si>
  <si>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</si>
  <si>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</si>
  <si>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</si>
  <si>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</si>
  <si>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</si>
  <si>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</si>
  <si>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</si>
  <si>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</si>
  <si>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</si>
  <si>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</si>
  <si>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</si>
  <si>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</si>
  <si>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</si>
  <si>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</si>
  <si>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</si>
  <si>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</si>
  <si>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</si>
  <si>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</si>
  <si>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</si>
  <si>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</si>
  <si>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</si>
  <si>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</si>
  <si>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</si>
  <si>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</si>
  <si>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</si>
  <si>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</si>
  <si>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</si>
  <si>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</si>
  <si>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</si>
  <si>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</si>
  <si>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</si>
  <si>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</si>
  <si>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</si>
  <si>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</si>
  <si>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</si>
  <si>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</si>
  <si>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</si>
  <si>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</si>
  <si>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</si>
  <si>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</si>
  <si>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</si>
  <si>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</si>
  <si>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</si>
  <si>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</si>
  <si>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</si>
  <si>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</si>
  <si>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</si>
  <si>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</si>
  <si>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</si>
  <si>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</si>
  <si>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</si>
  <si>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</si>
  <si>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</si>
  <si>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</si>
  <si>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</si>
  <si>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</si>
  <si>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</si>
  <si>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</si>
  <si>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</si>
  <si>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</si>
  <si>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</si>
  <si>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</si>
  <si>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</si>
  <si>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</si>
  <si>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</si>
  <si>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</si>
  <si>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</si>
  <si>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</si>
  <si>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</si>
  <si>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</si>
  <si>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</si>
  <si>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</si>
  <si>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</si>
  <si>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</si>
  <si>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</si>
  <si>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</si>
  <si>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</si>
  <si>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</si>
  <si>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</si>
  <si>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</si>
  <si>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</si>
  <si>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</si>
  <si>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</si>
  <si>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</si>
  <si>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</si>
  <si>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</si>
  <si>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</si>
  <si>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</si>
  <si>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</si>
  <si>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</si>
  <si>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</si>
  <si>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</si>
  <si>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</si>
  <si>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</si>
  <si>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</si>
  <si>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</si>
  <si>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</si>
  <si>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</si>
  <si>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</si>
  <si>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</si>
  <si>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</si>
  <si>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</si>
  <si>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</si>
  <si>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</si>
  <si>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</si>
  <si>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</si>
  <si>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</si>
  <si>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</si>
  <si>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</si>
  <si>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</si>
  <si>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</si>
  <si>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</si>
  <si>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</si>
  <si>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</si>
  <si>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</si>
  <si>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</si>
  <si>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</si>
  <si>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</si>
  <si>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</si>
  <si>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</si>
  <si>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</si>
  <si>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</si>
  <si>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</si>
  <si>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</si>
  <si>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</si>
  <si>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</si>
  <si>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</si>
  <si>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</si>
  <si>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</si>
  <si>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</si>
  <si>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</si>
  <si>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</si>
  <si>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</si>
  <si>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</si>
  <si>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</si>
  <si>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</si>
  <si>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</si>
  <si>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</si>
  <si>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</si>
  <si>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</si>
  <si>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</si>
  <si>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</si>
  <si>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</si>
  <si>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</si>
  <si>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</si>
  <si>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</si>
  <si>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</si>
  <si>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</si>
  <si>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</si>
  <si>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</si>
  <si>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</si>
  <si>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</si>
  <si>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</si>
  <si>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</si>
  <si>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</si>
  <si>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</si>
  <si>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</si>
  <si>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</si>
  <si>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</si>
  <si>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</si>
  <si>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</si>
  <si>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</si>
  <si>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</si>
  <si>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</si>
  <si>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</si>
  <si>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</si>
  <si>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</si>
  <si>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</si>
  <si>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</si>
  <si>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</si>
  <si>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</si>
  <si>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</si>
  <si>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</si>
  <si>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</si>
  <si>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</si>
  <si>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</si>
  <si>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</si>
  <si>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</si>
  <si>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</si>
  <si>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</si>
  <si>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</si>
  <si>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</si>
  <si>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</si>
  <si>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</si>
  <si>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</si>
  <si>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</si>
  <si>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</si>
  <si>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</si>
  <si>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</si>
  <si>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</si>
  <si>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</si>
  <si>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</si>
  <si>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</si>
  <si>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</si>
  <si>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</si>
  <si>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</si>
  <si>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</si>
  <si>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</si>
  <si>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</si>
  <si>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</si>
  <si>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</si>
  <si>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</si>
  <si>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</si>
  <si>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</si>
  <si>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</si>
  <si>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</si>
  <si>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</si>
  <si>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</si>
  <si>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</si>
  <si>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</si>
  <si>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</si>
  <si>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</si>
  <si>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</si>
  <si>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</si>
  <si>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</si>
  <si>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</si>
  <si>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</si>
  <si>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</si>
  <si>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</si>
  <si>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</si>
  <si>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</si>
  <si>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</si>
  <si>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</si>
  <si>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</si>
  <si>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</si>
  <si>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</si>
  <si>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</si>
  <si>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</si>
  <si>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</si>
  <si>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</si>
  <si>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</si>
  <si>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</si>
  <si>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</si>
  <si>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</si>
  <si>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</si>
  <si>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</si>
  <si>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</si>
  <si>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</si>
  <si>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</si>
  <si>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</si>
  <si>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</si>
  <si>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</si>
  <si>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</si>
  <si>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</si>
  <si>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</si>
  <si>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</si>
  <si>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</si>
  <si>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</si>
  <si>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</si>
  <si>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</si>
  <si>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</si>
  <si>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</si>
  <si>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</si>
  <si>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</si>
  <si>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</si>
  <si>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</si>
  <si>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</si>
  <si>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</si>
  <si>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</si>
  <si>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</si>
  <si>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</si>
  <si>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</si>
  <si>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</si>
  <si>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</si>
  <si>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</si>
  <si>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</si>
  <si>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</si>
  <si>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</si>
  <si>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</si>
  <si>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</si>
  <si>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</si>
  <si>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</si>
  <si>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</si>
  <si>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</si>
  <si>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</si>
  <si>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</si>
  <si>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</si>
  <si>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</si>
  <si>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</si>
  <si>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</si>
  <si>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</si>
  <si>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</si>
  <si>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</si>
  <si>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</si>
  <si>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</si>
  <si>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</si>
  <si>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</si>
  <si>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</si>
  <si>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</si>
  <si>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</si>
  <si>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</si>
  <si>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</si>
  <si>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</si>
  <si>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</si>
  <si>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</si>
  <si>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</si>
  <si>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</si>
  <si>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</si>
  <si>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</si>
  <si>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</si>
  <si>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</si>
  <si>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</si>
  <si>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</si>
  <si>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</si>
  <si>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</si>
  <si>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</si>
  <si>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</si>
  <si>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</si>
  <si>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</si>
  <si>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</si>
  <si>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</si>
  <si>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</si>
  <si>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</si>
  <si>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</si>
  <si>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</si>
  <si>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</si>
  <si>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</si>
  <si>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</si>
  <si>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</si>
  <si>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</si>
  <si>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</si>
  <si>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</si>
  <si>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</si>
  <si>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</si>
  <si>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</si>
  <si>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</si>
  <si>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</si>
  <si>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</si>
  <si>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</si>
  <si>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</si>
  <si>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</si>
  <si>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</si>
  <si>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</si>
  <si>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</si>
  <si>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</si>
  <si>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</si>
  <si>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</si>
  <si>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</si>
  <si>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</si>
  <si>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</si>
  <si>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</si>
  <si>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</si>
  <si>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</si>
  <si>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</si>
  <si>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</si>
  <si>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</si>
  <si>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</si>
  <si>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</si>
  <si>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</si>
  <si>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</si>
  <si>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</si>
  <si>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</si>
  <si>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</si>
  <si>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</si>
  <si>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</si>
  <si>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</si>
  <si>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</si>
  <si>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</si>
  <si>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</si>
  <si>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</si>
  <si>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</si>
  <si>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</si>
  <si>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</si>
  <si>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</si>
  <si>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</si>
  <si>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</si>
  <si>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</si>
  <si>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</si>
  <si>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</si>
  <si>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</si>
  <si>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</si>
  <si>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</si>
  <si>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</si>
  <si>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</si>
  <si>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</si>
  <si>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</si>
  <si>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</si>
  <si>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</si>
  <si>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</si>
  <si>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</si>
  <si>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</si>
  <si>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</si>
  <si>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</si>
  <si>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</si>
  <si>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</si>
  <si>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</si>
  <si>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</si>
  <si>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</si>
  <si>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</si>
  <si>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</si>
  <si>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</si>
  <si>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</si>
  <si>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</si>
  <si>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</si>
  <si>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</si>
  <si>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</si>
  <si>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</si>
  <si>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</si>
  <si>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</si>
  <si>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</si>
  <si>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</si>
  <si>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</si>
  <si>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</si>
  <si>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</si>
  <si>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</si>
  <si>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</si>
  <si>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</si>
  <si>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</si>
  <si>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</si>
  <si>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</si>
  <si>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</si>
  <si>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</si>
  <si>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</si>
  <si>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</si>
  <si>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</si>
  <si>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</si>
  <si>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</si>
  <si>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</si>
  <si>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</si>
  <si>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</si>
  <si>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</si>
  <si>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</si>
  <si>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</si>
  <si>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</si>
  <si>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</si>
  <si>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</si>
  <si>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</si>
  <si>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</si>
  <si>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</si>
  <si>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</si>
  <si>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</si>
  <si>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</si>
  <si>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</si>
  <si>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</si>
  <si>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</si>
  <si>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</si>
  <si>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</si>
  <si>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</si>
  <si>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</si>
  <si>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</si>
  <si>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</si>
  <si>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</si>
  <si>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</si>
  <si>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</si>
  <si>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</si>
  <si>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</si>
  <si>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</si>
  <si>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</si>
  <si>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</si>
  <si>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</si>
  <si>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</si>
  <si>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</si>
  <si>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</si>
  <si>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</si>
  <si>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</si>
  <si>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</si>
  <si>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</si>
  <si>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</si>
  <si>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</si>
  <si>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</si>
  <si>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</si>
  <si>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</si>
  <si>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</si>
  <si>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</si>
  <si>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</si>
  <si>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</si>
  <si>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</si>
  <si>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</si>
  <si>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</si>
  <si>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</si>
  <si>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</si>
  <si>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</si>
  <si>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</si>
  <si>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</si>
  <si>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</si>
  <si>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</si>
  <si>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</si>
  <si>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</si>
  <si>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</si>
  <si>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</si>
  <si>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</si>
  <si>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</si>
  <si>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</si>
  <si>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</si>
  <si>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</si>
  <si>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</si>
  <si>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</si>
  <si>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</si>
  <si>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</si>
  <si>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</si>
  <si>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</si>
  <si>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</si>
  <si>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</si>
  <si>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</si>
  <si>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</si>
  <si>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</si>
  <si>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</si>
  <si>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</si>
  <si>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</si>
  <si>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</si>
  <si>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</si>
  <si>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</si>
  <si>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</si>
  <si>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</si>
  <si>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</si>
  <si>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</si>
  <si>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</si>
  <si>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</si>
  <si>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</si>
  <si>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</si>
  <si>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</si>
  <si>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</si>
  <si>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</si>
  <si>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</si>
  <si>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</si>
  <si>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</si>
  <si>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</si>
  <si>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</si>
  <si>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</si>
  <si>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</si>
  <si>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</si>
  <si>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</si>
  <si>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</si>
  <si>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</si>
  <si>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</si>
  <si>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</si>
  <si>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</si>
  <si>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</si>
  <si>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</si>
  <si>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</si>
  <si>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</si>
  <si>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</si>
  <si>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</si>
  <si>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</si>
  <si>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</si>
  <si>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</si>
  <si>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</si>
  <si>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</si>
  <si>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</si>
  <si>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</si>
  <si>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</si>
  <si>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</si>
  <si>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</si>
  <si>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</si>
  <si>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</si>
  <si>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</si>
  <si>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</si>
  <si>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</si>
  <si>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</si>
  <si>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</si>
  <si>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</si>
  <si>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</si>
  <si>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</si>
  <si>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</si>
  <si>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</si>
  <si>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</si>
  <si>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</si>
  <si>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</si>
  <si>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</si>
  <si>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</si>
  <si>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</si>
  <si>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</si>
  <si>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</si>
  <si>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</si>
  <si>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</si>
  <si>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</si>
  <si>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</si>
  <si>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</si>
  <si>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</si>
  <si>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</si>
  <si>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</si>
  <si>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</si>
  <si>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</si>
  <si>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</si>
  <si>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</si>
  <si>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</si>
  <si>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</si>
  <si>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</si>
  <si>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</si>
  <si>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</si>
  <si>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</si>
  <si>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</si>
  <si>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</si>
  <si>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</si>
  <si>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</si>
  <si>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</si>
  <si>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</si>
  <si>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</si>
  <si>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</si>
  <si>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</si>
  <si>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</si>
  <si>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</si>
  <si>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</si>
  <si>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</si>
  <si>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</si>
  <si>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</si>
  <si>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</si>
  <si>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</si>
  <si>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</si>
  <si>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</si>
  <si>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</si>
  <si>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</si>
  <si>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</si>
  <si>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</si>
  <si>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</si>
  <si>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</si>
  <si>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</si>
  <si>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</si>
  <si>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</si>
  <si>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</si>
  <si>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</si>
  <si>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</si>
  <si>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</si>
  <si>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</si>
  <si>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</si>
  <si>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</si>
  <si>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</si>
  <si>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</si>
  <si>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</si>
  <si>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</si>
  <si>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</si>
  <si>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</si>
  <si>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</si>
  <si>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</si>
  <si>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</si>
  <si>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</si>
  <si>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</si>
  <si>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</si>
  <si>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</si>
  <si>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</si>
  <si>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</si>
  <si>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</si>
  <si>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</si>
  <si>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</si>
  <si>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</si>
  <si>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</si>
  <si>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</si>
  <si>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</si>
  <si>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</si>
  <si>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</si>
  <si>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</si>
  <si>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</si>
  <si>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</si>
  <si>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</si>
  <si>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</si>
  <si>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</si>
  <si>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</si>
  <si>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</si>
  <si>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</si>
  <si>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</si>
  <si>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</si>
  <si>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</si>
  <si>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</si>
  <si>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</si>
  <si>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</si>
  <si>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</si>
  <si>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</si>
  <si>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</si>
  <si>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</si>
  <si>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</si>
  <si>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</si>
  <si>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</si>
  <si>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</si>
  <si>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</si>
  <si>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</si>
  <si>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</si>
  <si>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</si>
  <si>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</si>
  <si>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</si>
  <si>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</si>
  <si>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</si>
  <si>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</si>
  <si>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</si>
  <si>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</si>
  <si>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</si>
  <si>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</si>
  <si>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</si>
  <si>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</si>
  <si>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</si>
  <si>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</si>
  <si>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</si>
  <si>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</si>
  <si>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</si>
  <si>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</si>
  <si>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</si>
  <si>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</si>
  <si>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</si>
  <si>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</si>
  <si>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</si>
  <si>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</si>
  <si>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</si>
  <si>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</si>
  <si>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</si>
  <si>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</si>
  <si>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</si>
  <si>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</si>
  <si>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</si>
  <si>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</si>
  <si>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</si>
  <si>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</si>
  <si>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</si>
  <si>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</si>
  <si>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</si>
  <si>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</si>
  <si>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</si>
  <si>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</si>
  <si>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</si>
  <si>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</si>
  <si>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</si>
  <si>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</si>
  <si>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</si>
  <si>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</si>
  <si>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</si>
  <si>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</si>
  <si>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</si>
  <si>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</si>
  <si>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</si>
  <si>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</si>
  <si>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</si>
  <si>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</si>
  <si>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</si>
  <si>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</si>
  <si>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</si>
  <si>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</si>
  <si>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</si>
  <si>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</si>
  <si>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</si>
  <si>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</si>
  <si>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</si>
  <si>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</si>
  <si>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</si>
  <si>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</si>
  <si>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</si>
  <si>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</si>
  <si>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</si>
  <si>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</si>
  <si>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</si>
  <si>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</si>
  <si>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</si>
  <si>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</si>
  <si>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</si>
  <si>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</si>
  <si>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</si>
  <si>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</si>
  <si>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</si>
  <si>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</si>
  <si>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</si>
  <si>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</si>
  <si>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</si>
  <si>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</si>
  <si>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</si>
  <si>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</si>
  <si>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</si>
  <si>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</si>
  <si>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</si>
  <si>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</si>
  <si>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</si>
  <si>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</si>
  <si>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</si>
  <si>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</si>
  <si>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</si>
  <si>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</si>
  <si>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</si>
  <si>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</si>
  <si>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</si>
  <si>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</si>
  <si>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</si>
  <si>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</si>
  <si>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</si>
  <si>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</si>
  <si>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</si>
  <si>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</si>
  <si>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</si>
  <si>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</si>
  <si>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</si>
  <si>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</si>
  <si>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</si>
  <si>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</si>
  <si>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</si>
  <si>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</si>
  <si>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</si>
  <si>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</si>
  <si>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</si>
  <si>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</si>
  <si>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</si>
  <si>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</si>
  <si>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</si>
  <si>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</si>
  <si>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</si>
  <si>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</si>
  <si>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</si>
  <si>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</si>
  <si>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</si>
  <si>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</si>
  <si>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</si>
  <si>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</si>
  <si>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</si>
  <si>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</si>
  <si>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</si>
  <si>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</si>
  <si>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</si>
  <si>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</si>
  <si>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</si>
  <si>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</si>
  <si>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</si>
  <si>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</si>
  <si>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</si>
  <si>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</si>
  <si>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</si>
  <si>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</si>
  <si>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</si>
  <si>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</si>
  <si>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</si>
  <si>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</si>
  <si>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</si>
  <si>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</si>
  <si>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</si>
  <si>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</si>
  <si>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</si>
  <si>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</si>
  <si>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</si>
  <si>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</si>
  <si>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</si>
  <si>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</si>
  <si>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</si>
  <si>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</si>
  <si>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</si>
  <si>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</si>
  <si>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</si>
  <si>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</si>
  <si>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</si>
  <si>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</si>
  <si>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</si>
  <si>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</si>
  <si>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</si>
  <si>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</si>
  <si>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</si>
  <si>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</si>
  <si>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</si>
  <si>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</si>
  <si>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</si>
  <si>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</si>
  <si>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</si>
  <si>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</si>
  <si>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</si>
  <si>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</si>
  <si>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</si>
  <si>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</si>
  <si>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</si>
  <si>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</si>
  <si>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</si>
  <si>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</si>
  <si>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</si>
  <si>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</si>
  <si>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</si>
  <si>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</si>
  <si>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</si>
  <si>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</si>
  <si>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</si>
  <si>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</si>
  <si>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</si>
  <si>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</si>
  <si>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</si>
  <si>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</si>
  <si>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</si>
  <si>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</si>
  <si>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</si>
  <si>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</si>
  <si>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</si>
  <si>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</si>
  <si>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</si>
  <si>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</si>
  <si>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</si>
  <si>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</si>
  <si>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</si>
  <si>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</si>
  <si>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</si>
  <si>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</si>
  <si>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</si>
  <si>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</si>
  <si>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</si>
  <si>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</si>
  <si>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</si>
  <si>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</si>
  <si>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</si>
  <si>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</si>
  <si>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</si>
  <si>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</si>
  <si>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</si>
  <si>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</si>
  <si>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</si>
  <si>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</si>
  <si>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</si>
  <si>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</si>
  <si>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</si>
  <si>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</si>
  <si>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</si>
  <si>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</si>
  <si>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</si>
  <si>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</si>
  <si>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</si>
  <si>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</si>
  <si>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</si>
  <si>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</si>
  <si>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</si>
  <si>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</si>
  <si>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</si>
  <si>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</si>
  <si>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</si>
  <si>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</si>
  <si>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</si>
  <si>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</si>
  <si>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</si>
  <si>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</si>
  <si>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</si>
  <si>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</si>
  <si>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</si>
  <si>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</si>
  <si>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</si>
  <si>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</si>
  <si>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</si>
  <si>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</si>
  <si>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</si>
  <si>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</si>
  <si>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</si>
  <si>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</si>
  <si>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</si>
  <si>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</si>
  <si>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</si>
  <si>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</si>
  <si>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</si>
  <si>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</si>
  <si>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</si>
  <si>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</si>
  <si>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</si>
  <si>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</si>
  <si>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</si>
  <si>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</si>
  <si>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</si>
  <si>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</si>
  <si>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</si>
  <si>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</si>
  <si>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</si>
  <si>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</si>
  <si>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</si>
  <si>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</si>
  <si>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</si>
  <si>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</si>
  <si>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</si>
  <si>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</si>
  <si>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</si>
  <si>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</si>
  <si>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</si>
  <si>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</si>
  <si>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</si>
  <si>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</si>
  <si>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</si>
  <si>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</si>
  <si>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</si>
  <si>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</si>
  <si>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</si>
  <si>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</si>
  <si>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</si>
  <si>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</si>
  <si>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</si>
  <si>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</si>
  <si>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</si>
  <si>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</si>
  <si>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</si>
  <si>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</si>
  <si>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</si>
  <si>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</si>
  <si>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</si>
  <si>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</si>
  <si>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</si>
  <si>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</si>
  <si>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</si>
  <si>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</si>
  <si>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</si>
  <si>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</si>
  <si>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</si>
  <si>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</si>
  <si>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</si>
  <si>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</si>
  <si>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</si>
  <si>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</si>
  <si>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</si>
  <si>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</si>
  <si>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</si>
  <si>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</si>
  <si>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</si>
  <si>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</si>
  <si>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</si>
  <si>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</si>
  <si>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</si>
  <si>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</si>
  <si>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</si>
  <si>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</si>
  <si>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</si>
  <si>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</si>
  <si>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</si>
  <si>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</si>
  <si>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</si>
  <si>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</si>
  <si>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</si>
  <si>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</si>
  <si>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</si>
  <si>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</si>
  <si>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</si>
  <si>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</si>
  <si>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</si>
  <si>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</si>
  <si>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</si>
  <si>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</si>
  <si>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</si>
  <si>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</si>
  <si>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</si>
  <si>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</si>
  <si>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</si>
  <si>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</si>
  <si>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</si>
  <si>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</si>
  <si>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</si>
  <si>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</si>
  <si>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</si>
  <si>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</si>
  <si>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</si>
  <si>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</si>
  <si>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</si>
  <si>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</si>
  <si>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</si>
  <si>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</si>
  <si>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</si>
  <si>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</si>
  <si>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</si>
  <si>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</si>
  <si>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</si>
  <si>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</si>
  <si>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</si>
  <si>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</si>
  <si>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</si>
  <si>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</si>
  <si>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</si>
  <si>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</si>
  <si>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</si>
  <si>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</si>
  <si>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</si>
  <si>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</si>
  <si>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</si>
  <si>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</si>
  <si>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</si>
  <si>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</si>
  <si>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</si>
  <si>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</si>
  <si>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</si>
  <si>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</si>
  <si>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</si>
  <si>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</si>
  <si>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</si>
  <si>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</si>
  <si>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</si>
  <si>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</si>
  <si>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</si>
  <si>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</si>
  <si>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</si>
  <si>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</si>
  <si>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</si>
  <si>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</si>
  <si>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</si>
  <si>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</si>
  <si>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</si>
  <si>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</si>
  <si>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</si>
  <si>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</si>
  <si>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</si>
  <si>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</si>
  <si>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</si>
  <si>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</si>
  <si>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</si>
  <si>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</si>
  <si>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</si>
  <si>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</si>
  <si>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</si>
  <si>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</si>
  <si>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</si>
  <si>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</si>
  <si>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</si>
  <si>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</si>
  <si>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</si>
  <si>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</si>
  <si>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</si>
  <si>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</si>
  <si>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</si>
  <si>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</si>
  <si>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</si>
  <si>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</si>
  <si>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</si>
  <si>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</si>
  <si>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</si>
  <si>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</si>
  <si>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</si>
  <si>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</si>
  <si>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</si>
  <si>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</si>
  <si>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</si>
  <si>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</si>
  <si>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</si>
  <si>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</si>
  <si>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</si>
  <si>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</si>
  <si>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</si>
  <si>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</si>
  <si>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</si>
  <si>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</si>
  <si>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</si>
  <si>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</si>
  <si>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</si>
  <si>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</si>
  <si>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</si>
  <si>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</si>
  <si>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</si>
  <si>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</si>
  <si>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</si>
  <si>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</si>
  <si>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</si>
  <si>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</si>
  <si>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</si>
  <si>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</si>
  <si>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</si>
  <si>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</si>
  <si>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</si>
  <si>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</si>
  <si>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</si>
  <si>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</si>
  <si>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</si>
  <si>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</si>
  <si>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</si>
  <si>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</si>
  <si>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</si>
  <si>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</si>
  <si>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</si>
  <si>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</si>
  <si>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</si>
  <si>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</si>
  <si>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</si>
  <si>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</si>
  <si>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</si>
  <si>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</si>
  <si>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</si>
  <si>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</si>
  <si>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</si>
  <si>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</si>
  <si>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</si>
  <si>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</si>
  <si>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</si>
  <si>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</si>
  <si>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</si>
  <si>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</si>
  <si>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</si>
  <si>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</si>
  <si>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</si>
  <si>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</si>
  <si>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</si>
  <si>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</si>
  <si>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</si>
  <si>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</si>
  <si>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</si>
  <si>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</si>
  <si>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</si>
  <si>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</si>
  <si>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</si>
  <si>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</si>
  <si>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</si>
  <si>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</si>
  <si>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</si>
  <si>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</si>
  <si>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</si>
  <si>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</si>
  <si>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</si>
  <si>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</si>
  <si>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</si>
  <si>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</si>
  <si>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</si>
  <si>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</si>
  <si>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</si>
  <si>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</si>
  <si>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</si>
  <si>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</si>
  <si>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</si>
  <si>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</si>
  <si>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</si>
  <si>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</si>
  <si>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</si>
  <si>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</si>
  <si>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</si>
  <si>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</si>
  <si>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</si>
  <si>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</si>
  <si>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</si>
  <si>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</si>
  <si>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</si>
  <si>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</si>
  <si>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</si>
  <si>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</si>
  <si>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</si>
  <si>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</si>
  <si>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</si>
  <si>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</si>
  <si>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</si>
  <si>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</si>
  <si>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</si>
  <si>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</si>
  <si>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</si>
  <si>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</si>
  <si>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</si>
  <si>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</si>
  <si>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</si>
  <si>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</si>
  <si>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</si>
  <si>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</si>
  <si>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</si>
  <si>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</si>
  <si>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</si>
  <si>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</si>
  <si>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</si>
  <si>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</si>
  <si>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</si>
  <si>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</si>
  <si>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</si>
  <si>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</si>
  <si>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</si>
  <si>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</si>
  <si>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</si>
  <si>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</si>
  <si>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</si>
  <si>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</si>
  <si>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</si>
  <si>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</si>
  <si>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</si>
  <si>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</si>
  <si>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</si>
  <si>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</si>
  <si>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</si>
  <si>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</si>
  <si>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</si>
  <si>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</si>
  <si>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</si>
  <si>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</si>
  <si>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</si>
  <si>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</si>
  <si>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</si>
  <si>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</si>
  <si>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</si>
  <si>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</si>
  <si>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</si>
  <si>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</si>
  <si>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</si>
  <si>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</si>
  <si>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</si>
  <si>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</si>
  <si>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</si>
  <si>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</si>
  <si>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</si>
  <si>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</si>
  <si>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</si>
  <si>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</si>
  <si>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</si>
  <si>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</si>
  <si>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</si>
  <si>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</si>
  <si>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</si>
  <si>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</si>
  <si>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</si>
  <si>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</si>
  <si>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</si>
  <si>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</si>
  <si>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</si>
  <si>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</si>
  <si>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</si>
  <si>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</si>
  <si>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</si>
  <si>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</si>
  <si>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</si>
  <si>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</si>
  <si>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</si>
  <si>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</si>
  <si>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</si>
  <si>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</si>
  <si>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</si>
  <si>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</si>
  <si>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</si>
  <si>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</si>
  <si>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</si>
  <si>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</si>
  <si>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</si>
  <si>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</si>
  <si>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</si>
  <si>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</si>
  <si>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</si>
  <si>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</si>
  <si>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</si>
  <si>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</si>
  <si>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</si>
  <si>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</si>
  <si>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</si>
  <si>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</si>
  <si>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</si>
  <si>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</si>
  <si>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</si>
  <si>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</si>
  <si>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</si>
  <si>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</si>
  <si>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</si>
  <si>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</si>
  <si>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</si>
  <si>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</si>
  <si>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</si>
  <si>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</si>
  <si>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</si>
  <si>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</si>
  <si>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</si>
  <si>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</si>
  <si>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</si>
  <si>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</si>
  <si>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</si>
  <si>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</si>
  <si>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</si>
  <si>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</si>
  <si>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</si>
  <si>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</si>
  <si>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</si>
  <si>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</si>
  <si>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</si>
  <si>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</si>
  <si>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</si>
  <si>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</si>
  <si>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</si>
  <si>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</si>
  <si>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</si>
  <si>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</si>
  <si>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</si>
  <si>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</si>
  <si>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</si>
  <si>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</si>
  <si>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</si>
  <si>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</si>
  <si>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</si>
  <si>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</si>
  <si>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</si>
  <si>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</si>
  <si>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</si>
  <si>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</si>
  <si>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</si>
  <si>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</si>
  <si>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</si>
  <si>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</si>
  <si>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</si>
  <si>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</si>
  <si>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</si>
  <si>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</si>
  <si>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</si>
  <si>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</si>
  <si>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</si>
  <si>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</si>
  <si>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</si>
  <si>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</si>
  <si>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</si>
  <si>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</si>
  <si>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</si>
  <si>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</si>
  <si>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</si>
  <si>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</si>
  <si>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</si>
  <si>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</si>
  <si>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</si>
  <si>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</si>
  <si>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</si>
  <si>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</si>
  <si>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</si>
  <si>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</si>
  <si>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</si>
  <si>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</si>
  <si>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</si>
  <si>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</si>
  <si>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</si>
  <si>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</si>
  <si>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</si>
  <si>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</si>
  <si>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</si>
  <si>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</si>
  <si>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</si>
  <si>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</si>
  <si>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</si>
  <si>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</si>
  <si>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</si>
  <si>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</si>
  <si>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</si>
  <si>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</si>
  <si>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</si>
  <si>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</si>
  <si>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</si>
  <si>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</si>
  <si>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</si>
  <si>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</si>
  <si>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</si>
  <si>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</si>
  <si>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</si>
  <si>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</si>
  <si>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</si>
  <si>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</si>
  <si>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</si>
  <si>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</si>
  <si>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</si>
  <si>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</si>
  <si>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</si>
  <si>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</si>
  <si>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</si>
  <si>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</si>
  <si>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</si>
  <si>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</si>
  <si>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</si>
  <si>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</si>
  <si>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</si>
  <si>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</si>
  <si>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</si>
  <si>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</si>
  <si>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</si>
  <si>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</si>
  <si>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</si>
  <si>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</si>
  <si>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</si>
  <si>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</si>
  <si>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</si>
  <si>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</si>
  <si>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</si>
  <si>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</si>
  <si>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</si>
  <si>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</si>
  <si>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</si>
  <si>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</si>
  <si>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</si>
  <si>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</si>
  <si>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</si>
  <si>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</si>
  <si>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</si>
  <si>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</si>
  <si>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</si>
  <si>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</si>
  <si>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</si>
  <si>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</si>
  <si>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</si>
  <si>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</si>
  <si>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</si>
  <si>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</si>
  <si>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</si>
  <si>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</si>
  <si>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</si>
  <si>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</si>
  <si>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</si>
  <si>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</si>
  <si>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</si>
  <si>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</si>
  <si>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</si>
  <si>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</si>
  <si>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</si>
  <si>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</si>
  <si>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</si>
  <si>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</si>
  <si>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</si>
  <si>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</si>
  <si>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</si>
  <si>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</si>
  <si>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</si>
  <si>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</si>
  <si>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</si>
  <si>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</si>
  <si>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</si>
  <si>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</si>
  <si>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</si>
  <si>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</si>
  <si>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</si>
  <si>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</si>
  <si>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</si>
  <si>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</si>
  <si>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</si>
  <si>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</si>
  <si>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</si>
  <si>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</si>
  <si>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</si>
  <si>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</si>
  <si>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</si>
  <si>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</si>
  <si>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</si>
  <si>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</si>
  <si>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</si>
  <si>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</si>
  <si>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</si>
  <si>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</si>
  <si>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</si>
  <si>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</si>
  <si>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</si>
  <si>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</si>
  <si>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</si>
  <si>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</si>
  <si>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</si>
  <si>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</si>
  <si>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</si>
  <si>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</si>
  <si>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</si>
  <si>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</si>
  <si>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</si>
  <si>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</si>
  <si>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</si>
  <si>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</si>
  <si>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</si>
  <si>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</si>
  <si>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</si>
  <si>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</si>
  <si>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</si>
  <si>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</si>
  <si>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</si>
  <si>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</si>
  <si>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</si>
  <si>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</si>
  <si>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</si>
  <si>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</si>
  <si>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</si>
  <si>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</si>
  <si>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</si>
  <si>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</si>
  <si>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</si>
  <si>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</si>
  <si>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</si>
  <si>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</si>
  <si>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</si>
  <si>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</si>
  <si>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</si>
  <si>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</si>
  <si>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</si>
  <si>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</si>
  <si>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</si>
  <si>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</si>
  <si>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</si>
  <si>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</si>
  <si>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</si>
  <si>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</si>
  <si>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</si>
  <si>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</si>
  <si>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</si>
  <si>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</si>
  <si>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</si>
  <si>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</si>
  <si>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</si>
  <si>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</si>
  <si>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</si>
  <si>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</si>
  <si>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</si>
  <si>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</si>
  <si>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</si>
  <si>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</si>
  <si>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</si>
  <si>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</si>
  <si>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</si>
  <si>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</si>
  <si>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</si>
  <si>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</si>
  <si>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</si>
  <si>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</si>
  <si>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</si>
  <si>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</si>
  <si>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</si>
  <si>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</si>
  <si>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</si>
  <si>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</si>
  <si>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</si>
  <si>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</si>
  <si>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</si>
  <si>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</si>
  <si>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</si>
  <si>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</si>
  <si>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</si>
  <si>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</si>
  <si>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</si>
  <si>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</si>
  <si>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</si>
  <si>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</si>
  <si>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</si>
  <si>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</si>
  <si>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</si>
  <si>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</si>
  <si>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</si>
  <si>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</si>
  <si>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</si>
  <si>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</si>
  <si>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</si>
  <si>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</si>
  <si>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</si>
  <si>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</si>
  <si>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</si>
  <si>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</si>
  <si>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</si>
  <si>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</si>
  <si>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</si>
  <si>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</si>
  <si>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</si>
  <si>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</si>
  <si>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</si>
  <si>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</si>
  <si>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</si>
  <si>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</si>
  <si>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</si>
  <si>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</si>
  <si>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</si>
  <si>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</si>
  <si>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</si>
  <si>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</si>
  <si>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</si>
  <si>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</si>
  <si>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</si>
  <si>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</si>
  <si>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</si>
  <si>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</si>
  <si>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</si>
  <si>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</si>
  <si>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</si>
  <si>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</si>
  <si>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</si>
  <si>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</si>
  <si>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</si>
  <si>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</si>
  <si>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</si>
  <si>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</si>
  <si>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</si>
  <si>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</si>
  <si>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</si>
  <si>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</si>
  <si>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</si>
  <si>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</si>
  <si>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</si>
  <si>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</si>
  <si>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</si>
  <si>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</si>
  <si>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</si>
  <si>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</si>
  <si>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</si>
  <si>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</si>
  <si>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</si>
  <si>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</si>
  <si>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</si>
  <si>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</si>
  <si>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</si>
  <si>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</si>
  <si>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</si>
  <si>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</si>
  <si>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</si>
  <si>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</si>
  <si>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</si>
  <si>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</si>
  <si>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</si>
  <si>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</si>
  <si>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</si>
  <si>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</si>
  <si>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</si>
  <si>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</si>
  <si>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</si>
  <si>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</si>
  <si>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</si>
  <si>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</si>
  <si>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</si>
  <si>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</si>
  <si>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</si>
  <si>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</si>
  <si>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</si>
  <si>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</si>
  <si>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</si>
  <si>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</si>
  <si>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</si>
  <si>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</si>
  <si>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</si>
  <si>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</si>
  <si>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</si>
  <si>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</si>
  <si>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</si>
  <si>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</si>
  <si>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</si>
  <si>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</si>
  <si>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</si>
  <si>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</si>
  <si>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</si>
  <si>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</si>
  <si>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</si>
  <si>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</si>
  <si>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</si>
  <si>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</si>
  <si>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</si>
  <si>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</si>
  <si>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</si>
  <si>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</si>
  <si>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</si>
  <si>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</si>
  <si>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</si>
  <si>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</si>
  <si>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</si>
  <si>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</si>
  <si>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</si>
  <si>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</si>
  <si>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</si>
  <si>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</si>
  <si>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</si>
  <si>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</si>
  <si>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</si>
  <si>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</si>
  <si>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</si>
  <si>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</si>
  <si>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</si>
  <si>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</si>
  <si>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</si>
  <si>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</si>
  <si>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</si>
  <si>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</si>
  <si>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</si>
  <si>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</si>
  <si>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</si>
  <si>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</si>
  <si>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</si>
  <si>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</si>
  <si>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</si>
  <si>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</si>
  <si>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</si>
  <si>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</si>
  <si>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</si>
  <si>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</si>
  <si>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</si>
  <si>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</si>
  <si>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</si>
  <si>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</si>
  <si>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</si>
  <si>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</si>
  <si>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</si>
  <si>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</si>
  <si>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</si>
  <si>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</si>
  <si>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</si>
  <si>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</si>
  <si>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</si>
  <si>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</si>
  <si>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</si>
  <si>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</si>
  <si>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</si>
  <si>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</si>
  <si>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</si>
  <si>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</si>
  <si>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</si>
  <si>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</si>
  <si>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</si>
  <si>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</si>
  <si>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</si>
  <si>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</si>
  <si>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</si>
  <si>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</si>
  <si>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</si>
  <si>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</si>
  <si>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</si>
  <si>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</si>
  <si>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</si>
  <si>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</si>
  <si>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</si>
  <si>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</si>
  <si>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</si>
  <si>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</si>
  <si>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</si>
  <si>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</si>
  <si>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</si>
  <si>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</si>
  <si>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</si>
  <si>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</si>
  <si>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</si>
  <si>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</si>
  <si>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</si>
  <si>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</si>
  <si>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</si>
  <si>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</si>
  <si>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</si>
  <si>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</si>
  <si>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</si>
  <si>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</si>
  <si>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</si>
  <si>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</si>
  <si>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</si>
  <si>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</si>
  <si>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</si>
  <si>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</si>
  <si>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</si>
  <si>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</si>
  <si>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</si>
  <si>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</si>
  <si>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</si>
  <si>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</si>
  <si>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</si>
  <si>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</si>
  <si>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</si>
  <si>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</si>
  <si>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</si>
  <si>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</si>
  <si>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</si>
  <si>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</si>
  <si>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</si>
  <si>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</si>
  <si>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</si>
  <si>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</si>
  <si>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</si>
  <si>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</si>
  <si>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</si>
  <si>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</si>
  <si>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</si>
  <si>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</si>
  <si>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</si>
  <si>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</si>
  <si>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</si>
  <si>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</si>
  <si>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</si>
  <si>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</si>
  <si>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</si>
  <si>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</si>
  <si>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</si>
  <si>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</si>
  <si>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</si>
  <si>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</si>
  <si>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</si>
  <si>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</si>
  <si>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</si>
  <si>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</si>
  <si>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</si>
  <si>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</si>
  <si>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</si>
  <si>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</si>
  <si>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</si>
  <si>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</si>
  <si>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</si>
  <si>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</si>
  <si>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</si>
  <si>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</si>
  <si>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</si>
  <si>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</si>
  <si>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</si>
  <si>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</si>
  <si>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</si>
  <si>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</si>
  <si>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</si>
  <si>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</si>
  <si>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</si>
  <si>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</si>
  <si>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</si>
  <si>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</si>
  <si>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</si>
  <si>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</si>
  <si>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</si>
  <si>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</si>
  <si>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</si>
  <si>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</si>
  <si>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</si>
  <si>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</si>
  <si>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</si>
  <si>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</si>
  <si>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</si>
  <si>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</si>
  <si>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</si>
  <si>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</si>
  <si>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</si>
  <si>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</si>
  <si>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</si>
  <si>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</si>
  <si>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</si>
  <si>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</si>
  <si>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</si>
  <si>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</si>
  <si>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</si>
  <si>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</si>
  <si>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</si>
  <si>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</si>
  <si>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</si>
  <si>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</si>
  <si>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</si>
  <si>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</si>
  <si>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</si>
  <si>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</si>
  <si>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</si>
  <si>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</si>
  <si>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</si>
  <si>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</si>
  <si>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</si>
  <si>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</si>
  <si>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</si>
  <si>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</si>
  <si>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</si>
  <si>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</si>
  <si>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</si>
  <si>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</si>
  <si>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</si>
  <si>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</si>
  <si>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</si>
  <si>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</si>
  <si>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</si>
  <si>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</si>
  <si>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</si>
  <si>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</si>
  <si>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</si>
  <si>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</si>
  <si>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</si>
  <si>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</si>
  <si>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</si>
  <si>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</si>
  <si>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</si>
  <si>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</si>
  <si>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</si>
  <si>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</si>
  <si>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</si>
  <si>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</si>
  <si>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</si>
  <si>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</si>
  <si>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</si>
  <si>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</si>
  <si>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</si>
  <si>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</si>
  <si>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</si>
  <si>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</si>
  <si>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</si>
  <si>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</si>
  <si>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</si>
  <si>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</si>
  <si>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</si>
  <si>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</si>
  <si>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</si>
  <si>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</si>
  <si>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</si>
  <si>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</si>
  <si>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</si>
  <si>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</si>
  <si>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</si>
  <si>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</si>
  <si>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</si>
  <si>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</si>
  <si>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</si>
  <si>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</si>
  <si>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</si>
  <si>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</si>
  <si>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</si>
  <si>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</si>
  <si>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</si>
  <si>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</si>
  <si>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</si>
  <si>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</si>
  <si>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</si>
  <si>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</si>
  <si>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</si>
  <si>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</si>
  <si>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</si>
  <si>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</si>
  <si>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</si>
  <si>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</si>
  <si>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</si>
  <si>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</si>
  <si>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</si>
  <si>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</si>
  <si>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</si>
  <si>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</si>
  <si>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</si>
  <si>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</si>
  <si>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</si>
  <si>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</si>
  <si>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</si>
  <si>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</si>
  <si>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</si>
  <si>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</si>
  <si>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</si>
  <si>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</si>
  <si>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</si>
  <si>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</si>
  <si>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</si>
  <si>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</si>
  <si>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</si>
  <si>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</si>
  <si>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</si>
  <si>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</si>
  <si>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</si>
  <si>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</si>
  <si>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</si>
  <si>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</si>
  <si>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</si>
  <si>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</si>
  <si>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</si>
  <si>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</si>
  <si>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</si>
  <si>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</si>
  <si>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</si>
  <si>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</si>
  <si>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</si>
  <si>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</si>
  <si>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</si>
  <si>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</si>
  <si>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</si>
  <si>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</si>
  <si>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</si>
  <si>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</si>
  <si>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</si>
  <si>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</si>
  <si>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</si>
  <si>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</si>
  <si>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</si>
  <si>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</si>
  <si>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</si>
  <si>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</si>
  <si>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</si>
  <si>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</si>
  <si>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</si>
  <si>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</si>
  <si>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</si>
  <si>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</si>
  <si>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</si>
  <si>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</si>
  <si>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</si>
  <si>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</si>
  <si>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</si>
  <si>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</si>
  <si>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</si>
  <si>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</si>
  <si>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</si>
  <si>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</si>
  <si>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</si>
  <si>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</si>
  <si>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</si>
  <si>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</si>
  <si>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</si>
  <si>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</si>
  <si>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</si>
  <si>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</si>
  <si>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</si>
  <si>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</si>
  <si>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</si>
  <si>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</si>
  <si>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</si>
  <si>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</si>
  <si>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</si>
  <si>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</si>
  <si>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</si>
  <si>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</si>
  <si>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</si>
  <si>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</si>
  <si>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</si>
  <si>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</si>
  <si>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</si>
  <si>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</si>
  <si>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</si>
  <si>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</si>
  <si>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</si>
  <si>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</si>
  <si>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</si>
  <si>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</si>
  <si>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</si>
  <si>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</si>
  <si>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</si>
  <si>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</si>
  <si>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</si>
  <si>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</si>
  <si>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</si>
  <si>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</si>
  <si>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</si>
  <si>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</si>
  <si>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</si>
  <si>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</si>
  <si>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</si>
  <si>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</si>
  <si>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</si>
  <si>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</si>
  <si>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</si>
  <si>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</si>
  <si>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</si>
  <si>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</si>
  <si>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</si>
  <si>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</si>
  <si>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</si>
  <si>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</si>
  <si>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</si>
  <si>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</si>
  <si>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</si>
  <si>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</si>
  <si>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</si>
  <si>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</si>
  <si>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</si>
  <si>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</si>
  <si>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</si>
  <si>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</si>
  <si>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</si>
  <si>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</si>
  <si>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</si>
  <si>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</si>
  <si>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</si>
  <si>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</si>
  <si>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</si>
  <si>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</si>
  <si>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</si>
  <si>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</si>
  <si>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</si>
  <si>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</si>
  <si>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</si>
  <si>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</si>
  <si>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</si>
  <si>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</si>
  <si>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</si>
  <si>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</si>
  <si>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</si>
  <si>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</si>
  <si>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</si>
  <si>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</si>
  <si>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</si>
  <si>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</si>
  <si>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</si>
  <si>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</si>
  <si>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</si>
  <si>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</si>
  <si>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</si>
  <si>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</si>
  <si>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</si>
  <si>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</si>
  <si>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</si>
  <si>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</si>
  <si>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</si>
  <si>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</si>
  <si>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</si>
  <si>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</si>
  <si>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</si>
  <si>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</si>
  <si>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</si>
  <si>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</si>
  <si>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</si>
  <si>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</si>
  <si>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</si>
  <si>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</si>
  <si>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</si>
  <si>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</si>
  <si>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</si>
  <si>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</si>
  <si>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</si>
  <si>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</si>
  <si>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</si>
  <si>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</si>
  <si>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</si>
  <si>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</si>
  <si>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</si>
  <si>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</si>
  <si>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</si>
  <si>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</si>
  <si>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</si>
  <si>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</si>
  <si>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</si>
  <si>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</si>
  <si>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</si>
  <si>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</si>
  <si>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</si>
  <si>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</si>
  <si>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</si>
  <si>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</si>
  <si>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</si>
  <si>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</si>
  <si>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</si>
  <si>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</si>
  <si>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</si>
  <si>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</si>
  <si>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</si>
  <si>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</si>
  <si>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</si>
  <si>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</si>
  <si>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</si>
  <si>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</si>
  <si>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</si>
  <si>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</si>
  <si>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</si>
  <si>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</si>
  <si>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</si>
  <si>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</si>
  <si>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</si>
  <si>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</si>
  <si>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</si>
  <si>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</si>
  <si>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</si>
  <si>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</si>
  <si>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</si>
  <si>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</si>
  <si>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</si>
  <si>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</si>
  <si>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</si>
  <si>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</si>
  <si>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</si>
  <si>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</si>
  <si>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</si>
  <si>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</si>
  <si>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</si>
  <si>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</si>
  <si>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</si>
  <si>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</si>
  <si>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</si>
  <si>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</si>
  <si>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</si>
  <si>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</si>
  <si>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</si>
  <si>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</si>
  <si>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</si>
  <si>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</si>
  <si>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</si>
  <si>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</si>
  <si>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</si>
  <si>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</si>
  <si>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</si>
  <si>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</si>
  <si>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</si>
  <si>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</si>
  <si>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</si>
  <si>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</si>
  <si>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</si>
  <si>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</si>
  <si>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</si>
  <si>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</si>
  <si>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</si>
  <si>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</si>
  <si>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</si>
  <si>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</si>
  <si>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</si>
  <si>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</si>
  <si>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</si>
  <si>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</si>
  <si>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</si>
  <si>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</si>
  <si>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</si>
  <si>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</si>
  <si>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</si>
  <si>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</si>
  <si>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</si>
  <si>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</si>
  <si>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</si>
  <si>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</si>
  <si>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</si>
  <si>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</si>
  <si>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</si>
  <si>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</si>
  <si>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</si>
  <si>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</si>
  <si>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</si>
  <si>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</si>
  <si>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</si>
  <si>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</si>
  <si>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</si>
  <si>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</si>
  <si>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</si>
  <si>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</si>
  <si>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</si>
  <si>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</si>
  <si>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</si>
  <si>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</si>
  <si>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</si>
  <si>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</si>
  <si>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</si>
  <si>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</si>
  <si>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</si>
  <si>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</si>
  <si>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</si>
  <si>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</si>
  <si>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</si>
  <si>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</si>
  <si>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</si>
  <si>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</si>
  <si>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</si>
  <si>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</si>
  <si>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</si>
  <si>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</si>
  <si>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</si>
  <si>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</si>
  <si>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</si>
  <si>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</si>
  <si>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</si>
  <si>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</si>
  <si>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</si>
  <si>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</si>
  <si>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</si>
  <si>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</si>
  <si>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</si>
  <si>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</si>
  <si>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</si>
  <si>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</si>
  <si>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</si>
  <si>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</si>
  <si>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</si>
  <si>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</si>
  <si>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</si>
  <si>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</si>
  <si>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</si>
  <si>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</si>
  <si>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</si>
  <si>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</si>
  <si>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</si>
  <si>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</si>
  <si>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</si>
  <si>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</si>
  <si>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</si>
  <si>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</si>
  <si>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</si>
  <si>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</si>
  <si>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</si>
  <si>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</si>
  <si>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</si>
  <si>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</si>
  <si>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</si>
  <si>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</si>
  <si>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</si>
  <si>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</si>
  <si>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</si>
  <si>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</si>
  <si>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</si>
  <si>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</si>
  <si>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</si>
  <si>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</si>
  <si>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</si>
  <si>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</si>
  <si>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</si>
  <si>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</si>
  <si>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</si>
  <si>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</si>
  <si>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</si>
  <si>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</si>
  <si>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</si>
  <si>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</si>
  <si>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</si>
  <si>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</si>
  <si>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</si>
  <si>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</si>
  <si>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</si>
  <si>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</si>
  <si>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</si>
  <si>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</si>
  <si>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</si>
  <si>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</si>
  <si>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</si>
  <si>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</si>
  <si>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</si>
  <si>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</si>
  <si>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</si>
  <si>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</si>
  <si>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</si>
  <si>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</si>
  <si>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</si>
  <si>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</si>
  <si>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</si>
  <si>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</si>
  <si>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</si>
  <si>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</si>
  <si>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</si>
  <si>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</si>
  <si>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</si>
  <si>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</si>
  <si>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</si>
  <si>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</si>
  <si>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</si>
  <si>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</si>
  <si>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</si>
  <si>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</si>
  <si>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</si>
  <si>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</si>
  <si>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</si>
  <si>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</si>
  <si>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</si>
  <si>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</si>
  <si>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</si>
  <si>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</si>
  <si>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</si>
  <si>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</si>
  <si>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</si>
  <si>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</si>
  <si>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</si>
  <si>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</si>
  <si>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</si>
  <si>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</si>
  <si>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</si>
  <si>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</si>
  <si>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</si>
  <si>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</si>
  <si>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</si>
  <si>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</si>
  <si>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</si>
  <si>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</si>
  <si>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</si>
  <si>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</si>
  <si>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</si>
  <si>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</si>
  <si>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</si>
  <si>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</si>
  <si>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</si>
  <si>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</si>
  <si>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</si>
  <si>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</si>
  <si>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</si>
  <si>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</si>
  <si>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</si>
  <si>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</si>
  <si>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</si>
  <si>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</si>
  <si>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</si>
  <si>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</si>
  <si>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</si>
  <si>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</si>
  <si>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</si>
  <si>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</si>
  <si>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</si>
  <si>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</si>
  <si>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</si>
  <si>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</si>
  <si>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</si>
  <si>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</si>
  <si>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</si>
  <si>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</si>
  <si>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</si>
  <si>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</si>
  <si>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</si>
  <si>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</si>
  <si>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</si>
  <si>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</si>
  <si>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</si>
  <si>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</si>
  <si>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</si>
  <si>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</si>
  <si>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</si>
  <si>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</si>
  <si>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</si>
  <si>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</si>
  <si>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</si>
  <si>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</si>
  <si>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</si>
  <si>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</si>
  <si>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</si>
  <si>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</si>
  <si>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</si>
  <si>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</si>
  <si>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</si>
  <si>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</si>
  <si>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</si>
  <si>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</si>
  <si>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</si>
  <si>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</si>
  <si>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</si>
  <si>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</si>
  <si>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</si>
  <si>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</si>
  <si>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</si>
  <si>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</si>
  <si>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</si>
  <si>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</si>
  <si>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</si>
  <si>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</si>
  <si>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</si>
  <si>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</si>
  <si>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</si>
  <si>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</si>
  <si>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</si>
  <si>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</si>
  <si>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</si>
  <si>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</si>
  <si>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</si>
  <si>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</si>
  <si>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</si>
  <si>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</si>
  <si>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</si>
  <si>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</si>
  <si>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</si>
  <si>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</si>
  <si>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</si>
  <si>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</si>
  <si>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</si>
  <si>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</si>
  <si>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</si>
  <si>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</si>
  <si>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</si>
  <si>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</si>
  <si>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</si>
  <si>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</si>
  <si>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</si>
  <si>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</si>
  <si>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</si>
  <si>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</si>
  <si>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</si>
  <si>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</si>
  <si>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</si>
  <si>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</si>
  <si>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</si>
  <si>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</si>
  <si>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</si>
  <si>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</si>
  <si>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</si>
  <si>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</si>
  <si>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</si>
  <si>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</si>
  <si>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</si>
  <si>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</si>
  <si>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</si>
  <si>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</si>
  <si>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</si>
  <si>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</si>
  <si>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</si>
  <si>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</si>
  <si>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</si>
  <si>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</si>
  <si>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</si>
  <si>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</si>
  <si>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</si>
  <si>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</si>
  <si>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</si>
  <si>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</si>
  <si>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</si>
  <si>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</si>
  <si>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</si>
  <si>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</si>
  <si>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</si>
  <si>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</si>
  <si>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</si>
  <si>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</si>
  <si>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</si>
  <si>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</si>
  <si>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</si>
  <si>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</si>
  <si>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</si>
  <si>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</si>
  <si>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</si>
  <si>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</si>
  <si>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</si>
  <si>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</si>
  <si>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</si>
  <si>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</si>
  <si>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</si>
  <si>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</si>
  <si>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</si>
  <si>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</si>
  <si>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</si>
  <si>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</si>
  <si>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</si>
  <si>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</si>
  <si>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</si>
  <si>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</si>
  <si>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</si>
  <si>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</si>
  <si>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</si>
  <si>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</si>
  <si>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</si>
  <si>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</si>
  <si>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</si>
  <si>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</si>
  <si>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</si>
  <si>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</si>
  <si>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</si>
  <si>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</si>
  <si>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</si>
  <si>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</si>
  <si>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</si>
  <si>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</si>
  <si>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</si>
  <si>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</si>
  <si>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</si>
  <si>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</si>
  <si>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</si>
  <si>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</si>
  <si>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</si>
  <si>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</si>
  <si>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</si>
  <si>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</si>
  <si>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</si>
  <si>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</si>
  <si>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</si>
  <si>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</si>
  <si>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</si>
  <si>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</si>
  <si>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</si>
  <si>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</si>
  <si>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</si>
  <si>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</si>
  <si>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</si>
  <si>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</si>
  <si>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</si>
  <si>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</si>
  <si>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</si>
  <si>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</si>
  <si>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</si>
  <si>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</si>
  <si>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</si>
  <si>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</si>
  <si>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</si>
  <si>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</si>
  <si>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</si>
  <si>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</si>
  <si>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</si>
  <si>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</si>
  <si>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</si>
  <si>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</si>
  <si>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</si>
  <si>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</si>
  <si>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</si>
  <si>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</si>
  <si>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</si>
  <si>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</si>
  <si>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</si>
  <si>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</si>
  <si>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</si>
  <si>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</si>
  <si>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</si>
  <si>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</si>
  <si>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</si>
  <si>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</si>
  <si>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</si>
  <si>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</si>
  <si>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</si>
  <si>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</si>
  <si>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</si>
  <si>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</si>
  <si>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</si>
  <si>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</si>
  <si>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</si>
  <si>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</si>
  <si>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</si>
  <si>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</si>
  <si>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</si>
  <si>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</si>
  <si>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</si>
  <si>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</si>
  <si>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</si>
  <si>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</si>
  <si>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</si>
  <si>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</si>
  <si>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</si>
  <si>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</si>
  <si>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</si>
  <si>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</si>
  <si>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</si>
  <si>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</si>
  <si>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</si>
  <si>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</si>
  <si>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</si>
  <si>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</si>
  <si>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</si>
  <si>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</si>
  <si>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</si>
  <si>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</si>
  <si>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</si>
  <si>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</si>
  <si>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</si>
  <si>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</si>
  <si>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</si>
  <si>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</si>
  <si>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</si>
  <si>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</si>
  <si>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</si>
  <si>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</si>
  <si>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</si>
  <si>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</si>
  <si>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</si>
  <si>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</si>
  <si>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</si>
  <si>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</si>
  <si>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</si>
  <si>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</si>
  <si>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</si>
  <si>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</si>
  <si>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</si>
  <si>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</si>
  <si>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</si>
  <si>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</si>
  <si>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</si>
  <si>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</si>
  <si>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</si>
  <si>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</si>
  <si>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</si>
  <si>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</si>
  <si>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</si>
  <si>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</si>
  <si>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</si>
  <si>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</si>
  <si>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</si>
  <si>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</si>
  <si>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</si>
  <si>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</si>
  <si>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</si>
  <si>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</si>
  <si>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</si>
  <si>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</si>
  <si>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</si>
  <si>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</si>
  <si>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</si>
  <si>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</si>
  <si>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</si>
  <si>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</si>
  <si>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</si>
  <si>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</si>
  <si>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</si>
  <si>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</si>
  <si>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</si>
  <si>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</si>
  <si>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</si>
  <si>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</si>
  <si>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</si>
  <si>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</si>
  <si>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</si>
  <si>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</si>
  <si>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</si>
  <si>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</si>
  <si>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</si>
  <si>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</si>
  <si>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</si>
  <si>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</si>
  <si>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</si>
  <si>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</si>
  <si>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</si>
  <si>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</si>
  <si>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</si>
  <si>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</si>
  <si>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</si>
  <si>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</si>
  <si>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</si>
  <si>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</si>
  <si>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</si>
  <si>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</si>
  <si>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</si>
  <si>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</si>
  <si>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</si>
  <si>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</si>
  <si>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</si>
  <si>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</si>
  <si>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</si>
  <si>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</si>
  <si>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</si>
  <si>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</si>
  <si>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</si>
  <si>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</si>
  <si>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</si>
  <si>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</si>
  <si>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</si>
  <si>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</si>
  <si>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</si>
  <si>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</si>
  <si>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</si>
  <si>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</si>
  <si>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</si>
  <si>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</si>
  <si>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</si>
  <si>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</si>
  <si>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</si>
  <si>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</si>
  <si>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</si>
  <si>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</si>
  <si>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</si>
  <si>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</si>
  <si>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</si>
  <si>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</si>
  <si>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</si>
  <si>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</si>
  <si>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</si>
  <si>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</si>
  <si>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</si>
  <si>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</si>
  <si>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</si>
  <si>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</si>
  <si>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</si>
  <si>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</si>
  <si>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</si>
  <si>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</si>
  <si>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</si>
  <si>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</si>
  <si>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</si>
  <si>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</si>
  <si>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</si>
  <si>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</si>
  <si>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</si>
  <si>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</si>
  <si>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</si>
  <si>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</si>
  <si>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</si>
  <si>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</si>
  <si>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</si>
  <si>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</si>
  <si>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</si>
  <si>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</si>
  <si>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</si>
  <si>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</si>
  <si>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</si>
  <si>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</si>
  <si>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</si>
  <si>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</si>
  <si>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</si>
  <si>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</si>
  <si>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</si>
  <si>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</si>
  <si>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</si>
  <si>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</si>
  <si>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</si>
  <si>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</si>
  <si>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</si>
  <si>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</si>
  <si>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</si>
  <si>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</si>
  <si>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</si>
  <si>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</si>
  <si>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</si>
  <si>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</si>
  <si>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</si>
  <si>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</si>
  <si>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</si>
  <si>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</si>
  <si>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</si>
  <si>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</si>
  <si>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</si>
  <si>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</si>
  <si>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</si>
  <si>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</si>
  <si>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</si>
  <si>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</si>
  <si>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</si>
  <si>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</si>
  <si>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</si>
  <si>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</si>
  <si>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</si>
  <si>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</si>
  <si>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</si>
  <si>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</si>
  <si>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</si>
  <si>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</si>
  <si>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</si>
  <si>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</si>
  <si>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</si>
  <si>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</si>
  <si>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</si>
  <si>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</si>
  <si>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</si>
  <si>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</si>
  <si>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</si>
  <si>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</si>
  <si>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</si>
  <si>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</si>
  <si>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</si>
  <si>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</si>
  <si>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</si>
  <si>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</si>
  <si>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</si>
  <si>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</si>
  <si>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</si>
  <si>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</si>
  <si>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</si>
  <si>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</si>
  <si>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</si>
  <si>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</si>
  <si>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</si>
  <si>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</si>
  <si>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</si>
  <si>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</si>
  <si>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</si>
  <si>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</si>
  <si>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</si>
  <si>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</si>
  <si>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</si>
  <si>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</si>
  <si>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</si>
  <si>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</si>
  <si>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</si>
  <si>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</si>
  <si>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</si>
  <si>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</si>
  <si>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</si>
  <si>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</si>
  <si>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</si>
  <si>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</si>
  <si>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</si>
  <si>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</si>
  <si>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</si>
  <si>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</si>
  <si>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</si>
  <si>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</si>
  <si>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</si>
  <si>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</si>
  <si>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</si>
  <si>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</si>
  <si>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</si>
  <si>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</si>
  <si>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</si>
  <si>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</si>
  <si>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</si>
  <si>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</si>
  <si>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</si>
  <si>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</si>
  <si>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</si>
  <si>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</si>
  <si>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</si>
  <si>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</si>
  <si>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</si>
  <si>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</si>
  <si>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</si>
  <si>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</si>
  <si>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</si>
  <si>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</si>
  <si>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</si>
  <si>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</si>
  <si>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</si>
  <si>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</si>
  <si>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</si>
  <si>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</si>
  <si>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</si>
  <si>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</si>
  <si>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</si>
  <si>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</si>
  <si>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</si>
  <si>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</si>
  <si>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</si>
  <si>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</si>
  <si>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</si>
  <si>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</si>
  <si>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</si>
  <si>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</si>
  <si>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</si>
  <si>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</si>
  <si>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</si>
  <si>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</si>
  <si>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</si>
  <si>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</si>
  <si>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</si>
  <si>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</si>
  <si>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</si>
  <si>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</si>
  <si>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</si>
  <si>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</si>
  <si>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</si>
  <si>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</si>
  <si>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</si>
  <si>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</si>
  <si>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</si>
  <si>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</si>
  <si>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</si>
  <si>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</si>
  <si>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</si>
  <si>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</si>
  <si>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</si>
  <si>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</si>
  <si>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</si>
  <si>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</si>
  <si>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</si>
  <si>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</si>
  <si>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</si>
  <si>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</si>
  <si>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</si>
  <si>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</si>
  <si>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</si>
  <si>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</si>
  <si>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</si>
  <si>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</si>
  <si>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</si>
  <si>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</si>
  <si>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</si>
  <si>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</si>
  <si>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</si>
  <si>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</si>
  <si>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</si>
  <si>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</si>
  <si>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</si>
  <si>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</si>
  <si>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</si>
  <si>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</si>
  <si>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</si>
  <si>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</si>
  <si>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</si>
  <si>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</si>
  <si>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</si>
  <si>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</si>
  <si>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</si>
  <si>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</si>
  <si>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</si>
  <si>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</si>
  <si>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</si>
  <si>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</si>
  <si>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</si>
  <si>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</si>
  <si>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</si>
  <si>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</si>
  <si>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</si>
  <si>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</si>
  <si>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</si>
  <si>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</si>
  <si>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</si>
  <si>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</si>
  <si>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</si>
  <si>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</si>
  <si>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</si>
  <si>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</si>
  <si>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</si>
  <si>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</si>
  <si>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</si>
  <si>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</si>
  <si>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</si>
  <si>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</si>
  <si>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</si>
  <si>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</si>
  <si>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</si>
  <si>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</si>
  <si>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</si>
  <si>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</si>
  <si>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</si>
  <si>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</si>
  <si>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</si>
  <si>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</si>
  <si>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</si>
  <si>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</si>
  <si>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</si>
  <si>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</si>
  <si>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</si>
  <si>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</si>
  <si>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</si>
  <si>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</si>
  <si>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</si>
  <si>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</si>
  <si>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</si>
  <si>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</si>
  <si>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</si>
  <si>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</si>
  <si>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</si>
  <si>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</si>
  <si>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</si>
  <si>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</si>
  <si>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</si>
  <si>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</si>
  <si>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</si>
  <si>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</si>
  <si>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</si>
  <si>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</si>
  <si>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</si>
  <si>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</si>
  <si>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</si>
  <si>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</si>
  <si>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</si>
  <si>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</si>
  <si>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</si>
  <si>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</si>
  <si>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</si>
  <si>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</si>
  <si>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</si>
  <si>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</si>
  <si>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</si>
  <si>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</si>
  <si>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</si>
  <si>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</si>
  <si>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</si>
  <si>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</si>
  <si>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</si>
  <si>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</si>
  <si>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</si>
  <si>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</si>
  <si>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</si>
  <si>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</si>
  <si>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</si>
  <si>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</si>
  <si>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</si>
  <si>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</si>
  <si>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</si>
  <si>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</si>
  <si>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</si>
  <si>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</si>
  <si>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</si>
  <si>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</si>
  <si>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</si>
  <si>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</si>
  <si>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</si>
  <si>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</si>
  <si>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</si>
  <si>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</si>
  <si>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</si>
  <si>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</si>
  <si>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</si>
  <si>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</si>
  <si>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</si>
  <si>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</si>
  <si>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</si>
  <si>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</si>
  <si>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</si>
  <si>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</si>
  <si>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</si>
  <si>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</si>
  <si>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</si>
  <si>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</si>
  <si>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</si>
  <si>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</si>
  <si>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</si>
  <si>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</si>
  <si>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</si>
  <si>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</si>
  <si>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</si>
  <si>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</si>
  <si>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</si>
  <si>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</si>
  <si>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</si>
  <si>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</si>
  <si>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</si>
  <si>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</si>
  <si>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</si>
  <si>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</si>
  <si>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</si>
  <si>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</si>
  <si>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</si>
  <si>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</si>
  <si>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</si>
  <si>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</si>
  <si>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</si>
  <si>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</si>
  <si>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</si>
  <si>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</si>
  <si>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</si>
  <si>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</si>
  <si>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</si>
  <si>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</si>
  <si>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</si>
  <si>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</si>
  <si>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</si>
  <si>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</si>
  <si>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</si>
  <si>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</si>
  <si>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</si>
  <si>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</si>
  <si>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</si>
  <si>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</si>
  <si>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</si>
  <si>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</si>
  <si>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</si>
  <si>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</si>
  <si>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</si>
  <si>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</si>
  <si>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</si>
  <si>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</si>
  <si>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</si>
  <si>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</si>
  <si>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</si>
  <si>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</si>
  <si>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</si>
  <si>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</si>
  <si>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</si>
  <si>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</si>
  <si>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</si>
  <si>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</si>
  <si>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</si>
  <si>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</si>
  <si>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</si>
  <si>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</si>
  <si>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</si>
  <si>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</si>
  <si>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</si>
  <si>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</si>
  <si>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</si>
  <si>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</si>
  <si>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</si>
  <si>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</si>
  <si>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</si>
  <si>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</si>
  <si>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</si>
  <si>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</si>
  <si>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</si>
  <si>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</si>
  <si>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</si>
  <si>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</si>
  <si>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</si>
  <si>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</si>
  <si>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</si>
  <si>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</si>
  <si>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</si>
  <si>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</si>
  <si>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</si>
  <si>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</si>
  <si>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</si>
  <si>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</si>
  <si>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</si>
  <si>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</si>
  <si>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</si>
  <si>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</si>
  <si>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</si>
  <si>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</si>
  <si>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</si>
  <si>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</si>
  <si>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</si>
  <si>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</si>
  <si>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</si>
  <si>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</si>
  <si>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</si>
  <si>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</si>
  <si>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</si>
  <si>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</si>
  <si>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</si>
  <si>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</si>
  <si>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</si>
  <si>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</si>
  <si>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</si>
  <si>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</si>
  <si>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</si>
  <si>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</si>
  <si>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</si>
  <si>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</si>
  <si>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</si>
  <si>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</si>
  <si>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</si>
  <si>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</si>
  <si>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</si>
  <si>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</si>
  <si>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</si>
  <si>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</si>
  <si>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</si>
  <si>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</si>
  <si>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</si>
  <si>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</si>
  <si>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</si>
  <si>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</si>
  <si>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</si>
  <si>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</si>
  <si>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</si>
  <si>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</si>
  <si>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</si>
  <si>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</si>
  <si>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</si>
  <si>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</si>
  <si>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</si>
  <si>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</si>
  <si>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</si>
  <si>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</si>
  <si>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</si>
  <si>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</si>
  <si>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</si>
  <si>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</si>
  <si>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</si>
  <si>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</si>
  <si>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</si>
  <si>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</si>
  <si>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</si>
  <si>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</si>
  <si>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</si>
  <si>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</si>
  <si>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</si>
  <si>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</si>
  <si>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</si>
  <si>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</si>
  <si>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</si>
  <si>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</si>
  <si>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</si>
  <si>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</si>
  <si>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</si>
  <si>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</si>
  <si>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</si>
  <si>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</si>
  <si>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</si>
  <si>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</si>
  <si>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</si>
  <si>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</si>
  <si>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</si>
  <si>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</si>
  <si>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</si>
  <si>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</si>
  <si>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</si>
  <si>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</si>
  <si>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</si>
  <si>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</si>
  <si>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</si>
  <si>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</si>
  <si>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</si>
  <si>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</si>
  <si>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</si>
  <si>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</si>
  <si>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</si>
  <si>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</si>
  <si>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</si>
  <si>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</si>
  <si>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</si>
  <si>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</si>
  <si>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</si>
  <si>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</si>
  <si>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</si>
  <si>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</si>
  <si>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</si>
  <si>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</si>
  <si>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</si>
  <si>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</si>
  <si>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</si>
  <si>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</si>
  <si>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</si>
  <si>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</si>
  <si>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</si>
  <si>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</si>
  <si>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</si>
  <si>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</si>
  <si>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</si>
  <si>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</si>
  <si>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</si>
  <si>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</si>
  <si>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</si>
  <si>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</si>
  <si>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</si>
  <si>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</si>
  <si>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</si>
  <si>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</si>
  <si>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</si>
  <si>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</si>
  <si>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</si>
  <si>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</si>
  <si>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</si>
  <si>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</si>
  <si>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</si>
  <si>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</si>
  <si>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</si>
  <si>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</si>
  <si>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</si>
  <si>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</si>
  <si>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</si>
  <si>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</si>
  <si>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</si>
  <si>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</si>
  <si>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</si>
  <si>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</si>
  <si>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</si>
  <si>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</si>
  <si>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</si>
  <si>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</si>
  <si>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</si>
  <si>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</si>
  <si>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</si>
  <si>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</si>
  <si>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</si>
  <si>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</si>
  <si>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</si>
  <si>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</si>
  <si>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</si>
  <si>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</si>
  <si>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</si>
  <si>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</si>
  <si>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</si>
  <si>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</si>
  <si>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</si>
  <si>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</si>
  <si>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</si>
  <si>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</si>
  <si>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</si>
  <si>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</si>
  <si>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</si>
  <si>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</si>
  <si>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</si>
  <si>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</si>
  <si>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</si>
  <si>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</si>
  <si>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</si>
  <si>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</si>
  <si>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</si>
  <si>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</si>
  <si>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</si>
  <si>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</si>
  <si>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</si>
  <si>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</si>
  <si>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</si>
  <si>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</si>
  <si>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</si>
  <si>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</si>
  <si>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</si>
  <si>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</si>
  <si>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</si>
  <si>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</si>
  <si>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</si>
  <si>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</si>
  <si>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</si>
  <si>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</si>
  <si>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</si>
  <si>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</si>
  <si>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</si>
  <si>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</si>
  <si>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</si>
  <si>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</si>
  <si>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</si>
  <si>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</si>
  <si>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</si>
  <si>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</si>
  <si>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</si>
  <si>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</si>
  <si>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</si>
  <si>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</si>
  <si>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</si>
  <si>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</si>
  <si>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</si>
  <si>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</si>
  <si>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</si>
  <si>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</si>
  <si>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</si>
  <si>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</si>
  <si>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</si>
  <si>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</si>
  <si>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</si>
  <si>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</si>
  <si>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</si>
  <si>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</si>
  <si>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</si>
  <si>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</si>
  <si>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</si>
  <si>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</si>
  <si>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</si>
  <si>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</si>
  <si>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</si>
  <si>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</si>
  <si>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</si>
  <si>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</si>
  <si>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</si>
  <si>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</si>
  <si>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</si>
  <si>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</si>
  <si>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</si>
  <si>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</si>
  <si>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</si>
  <si>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</si>
  <si>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</si>
  <si>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</si>
  <si>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</si>
  <si>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</si>
  <si>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</si>
  <si>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</si>
  <si>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</si>
  <si>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</si>
  <si>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</si>
  <si>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</si>
  <si>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</si>
  <si>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</si>
  <si>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</si>
  <si>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</si>
  <si>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</si>
  <si>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</si>
  <si>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</si>
  <si>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</si>
  <si>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</si>
  <si>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</si>
  <si>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</si>
  <si>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</si>
  <si>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</si>
  <si>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</si>
  <si>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</si>
  <si>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</si>
  <si>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</si>
  <si>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</si>
  <si>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</si>
  <si>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</si>
  <si>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</si>
  <si>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</si>
  <si>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</si>
  <si>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</si>
  <si>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</si>
  <si>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</si>
  <si>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</si>
  <si>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</si>
  <si>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</si>
  <si>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</si>
  <si>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</si>
  <si>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</si>
  <si>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</si>
  <si>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</si>
  <si>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</si>
  <si>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</si>
  <si>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</si>
  <si>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</si>
  <si>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</si>
  <si>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</si>
  <si>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</si>
  <si>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</si>
  <si>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</si>
  <si>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</si>
  <si>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</si>
  <si>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</si>
  <si>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</si>
  <si>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</si>
  <si>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</si>
  <si>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</si>
  <si>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</si>
  <si>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</si>
  <si>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</si>
  <si>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</si>
  <si>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</si>
  <si>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</si>
  <si>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</si>
  <si>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</si>
  <si>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</si>
  <si>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</si>
  <si>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</si>
  <si>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</si>
  <si>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</si>
  <si>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</si>
  <si>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</si>
  <si>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</si>
  <si>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</si>
  <si>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</si>
  <si>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</si>
  <si>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</si>
  <si>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</si>
  <si>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</si>
  <si>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</si>
  <si>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</si>
  <si>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</si>
  <si>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</si>
  <si>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</si>
  <si>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</si>
  <si>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</si>
  <si>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</si>
  <si>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</si>
  <si>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</si>
  <si>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</si>
  <si>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</si>
  <si>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</si>
  <si>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</si>
  <si>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</si>
  <si>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</si>
  <si>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</si>
  <si>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</si>
  <si>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</si>
  <si>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</si>
  <si>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</si>
  <si>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</si>
  <si>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</si>
  <si>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</si>
  <si>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</si>
  <si>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</si>
  <si>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</si>
  <si>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</si>
  <si>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</si>
  <si>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</si>
  <si>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</si>
  <si>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</si>
  <si>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</si>
  <si>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</si>
  <si>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</si>
  <si>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</si>
  <si>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</si>
  <si>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</si>
  <si>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</si>
  <si>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</si>
  <si>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</si>
  <si>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</si>
  <si>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</si>
  <si>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</si>
  <si>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</si>
  <si>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</si>
  <si>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</si>
  <si>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</si>
  <si>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</si>
  <si>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</si>
  <si>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</si>
  <si>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</si>
  <si>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</si>
  <si>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</si>
  <si>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</si>
  <si>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</si>
  <si>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</si>
  <si>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</si>
  <si>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</si>
  <si>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</si>
  <si>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</si>
  <si>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</si>
  <si>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</si>
  <si>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</si>
  <si>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</si>
  <si>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</si>
  <si>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</si>
  <si>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</si>
  <si>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</si>
  <si>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</si>
  <si>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</si>
  <si>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</si>
  <si>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</si>
  <si>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</si>
  <si>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</si>
  <si>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</si>
  <si>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</si>
  <si>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</si>
  <si>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</si>
  <si>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</si>
  <si>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</si>
  <si>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</si>
  <si>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</si>
  <si>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</si>
  <si>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</si>
  <si>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</si>
  <si>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</si>
  <si>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</si>
  <si>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</si>
  <si>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</si>
  <si>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</si>
  <si>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</si>
  <si>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</si>
  <si>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</si>
  <si>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</si>
  <si>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</si>
  <si>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</si>
  <si>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</si>
  <si>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</si>
  <si>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</si>
  <si>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</si>
  <si>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</si>
  <si>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</si>
  <si>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</si>
  <si>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</si>
  <si>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</si>
  <si>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</si>
  <si>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</si>
  <si>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</si>
  <si>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</si>
  <si>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</si>
  <si>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</si>
  <si>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</si>
  <si>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</si>
  <si>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</si>
  <si>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</si>
  <si>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</si>
  <si>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</si>
  <si>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</si>
  <si>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</si>
  <si>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</si>
  <si>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</si>
  <si>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</si>
  <si>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</si>
  <si>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</si>
  <si>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</si>
  <si>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</si>
  <si>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</si>
  <si>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</si>
  <si>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</si>
  <si>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</si>
  <si>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</si>
  <si>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</si>
  <si>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</si>
  <si>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</si>
  <si>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</si>
  <si>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</si>
  <si>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</si>
  <si>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</si>
  <si>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</si>
  <si>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</si>
  <si>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</si>
  <si>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</si>
  <si>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</si>
  <si>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</si>
  <si>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</si>
  <si>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</si>
  <si>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</si>
  <si>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</si>
  <si>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</si>
  <si>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</si>
  <si>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</si>
  <si>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</si>
  <si>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</si>
  <si>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</si>
  <si>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</si>
  <si>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</si>
  <si>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</si>
  <si>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</si>
  <si>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</si>
  <si>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</si>
  <si>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</si>
  <si>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</si>
  <si>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</si>
  <si>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</si>
  <si>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</si>
  <si>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</si>
  <si>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</si>
  <si>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</si>
  <si>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</si>
  <si>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</si>
  <si>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</si>
  <si>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</si>
  <si>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</si>
  <si>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</si>
  <si>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</si>
  <si>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</si>
  <si>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</si>
  <si>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</si>
  <si>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</si>
  <si>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</si>
  <si>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</si>
  <si>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</si>
  <si>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</si>
  <si>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</si>
  <si>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</si>
  <si>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</si>
  <si>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</si>
  <si>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</si>
  <si>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</si>
  <si>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</si>
  <si>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</si>
  <si>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</si>
  <si>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</si>
  <si>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</si>
  <si>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</si>
  <si>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</si>
  <si>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</si>
  <si>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</si>
  <si>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</si>
  <si>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</si>
  <si>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</si>
  <si>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</si>
  <si>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</si>
  <si>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</si>
  <si>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</si>
  <si>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</si>
  <si>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</si>
  <si>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</si>
  <si>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</si>
  <si>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</si>
  <si>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</si>
  <si>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</si>
  <si>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</si>
  <si>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</si>
  <si>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</si>
  <si>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</si>
  <si>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</si>
  <si>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</si>
  <si>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</si>
  <si>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</si>
  <si>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</si>
  <si>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</si>
  <si>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</si>
  <si>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</si>
  <si>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</si>
  <si>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</si>
  <si>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</si>
  <si>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</si>
  <si>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</si>
  <si>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</si>
  <si>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</si>
  <si>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</si>
  <si>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</si>
  <si>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</si>
  <si>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</si>
  <si>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</si>
  <si>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</si>
  <si>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</si>
  <si>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</si>
  <si>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</si>
  <si>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</si>
  <si>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</si>
  <si>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</si>
  <si>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</si>
  <si>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</si>
  <si>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</si>
  <si>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</si>
  <si>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</si>
  <si>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</si>
  <si>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</si>
  <si>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</si>
  <si>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</si>
  <si>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</si>
  <si>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</si>
  <si>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</si>
  <si>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</si>
  <si>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</si>
  <si>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</si>
  <si>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</si>
  <si>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</si>
  <si>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</si>
  <si>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</si>
  <si>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</si>
  <si>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</si>
  <si>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</si>
  <si>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</si>
  <si>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</si>
  <si>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</si>
  <si>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</si>
  <si>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</si>
  <si>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</si>
  <si>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</si>
  <si>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</si>
  <si>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</si>
  <si>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</si>
  <si>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</si>
  <si>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</si>
  <si>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</si>
  <si>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</si>
  <si>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</si>
  <si>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</si>
  <si>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</si>
  <si>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</si>
  <si>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</si>
  <si>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</si>
  <si>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</si>
  <si>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</si>
  <si>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</si>
  <si>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</si>
  <si>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</si>
  <si>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</si>
  <si>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</si>
  <si>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</si>
  <si>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</si>
  <si>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</si>
  <si>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</si>
  <si>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</si>
  <si>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</si>
  <si>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</si>
  <si>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</si>
  <si>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</si>
  <si>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</si>
  <si>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</si>
  <si>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</si>
  <si>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</si>
  <si>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</si>
  <si>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</si>
  <si>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</si>
  <si>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</si>
  <si>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</si>
  <si>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</si>
  <si>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</si>
  <si>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</si>
  <si>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</si>
  <si>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</si>
  <si>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</si>
  <si>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</si>
  <si>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</si>
  <si>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</si>
  <si>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</si>
  <si>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</si>
  <si>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</si>
  <si>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</si>
  <si>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</si>
  <si>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</si>
  <si>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</si>
  <si>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</si>
  <si>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</si>
  <si>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</si>
  <si>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</si>
  <si>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</si>
  <si>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</si>
  <si>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</si>
  <si>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</si>
  <si>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</si>
  <si>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</si>
  <si>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</si>
  <si>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</si>
  <si>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</si>
  <si>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</si>
  <si>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</si>
  <si>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</si>
  <si>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</si>
  <si>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</si>
  <si>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</si>
  <si>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</si>
  <si>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</si>
  <si>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</si>
  <si>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</si>
  <si>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</si>
  <si>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</si>
  <si>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</si>
  <si>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</si>
  <si>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</si>
  <si>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</si>
  <si>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</si>
  <si>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</si>
  <si>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</si>
  <si>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</si>
  <si>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</si>
  <si>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</si>
  <si>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</si>
  <si>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</si>
  <si>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</si>
  <si>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</si>
  <si>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</si>
  <si>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</si>
  <si>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</si>
  <si>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</si>
  <si>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</si>
  <si>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</si>
  <si>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</si>
  <si>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</si>
  <si>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</si>
  <si>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</si>
  <si>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</si>
  <si>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</si>
  <si>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</si>
  <si>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</si>
  <si>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</si>
  <si>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</si>
  <si>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</si>
  <si>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</si>
  <si>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</si>
  <si>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</si>
  <si>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</si>
  <si>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</si>
  <si>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</si>
  <si>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</si>
  <si>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</si>
  <si>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</si>
  <si>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</si>
  <si>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</si>
  <si>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</si>
  <si>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</si>
  <si>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</si>
  <si>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</si>
  <si>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</si>
  <si>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</si>
  <si>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</si>
  <si>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</si>
  <si>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</si>
  <si>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</si>
  <si>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</si>
  <si>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</si>
  <si>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</si>
  <si>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</si>
  <si>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</si>
  <si>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</si>
  <si>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</si>
  <si>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</si>
  <si>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</si>
  <si>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</si>
  <si>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</si>
  <si>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</si>
  <si>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</si>
  <si>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</si>
  <si>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</si>
  <si>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</si>
  <si>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</si>
  <si>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</si>
  <si>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</si>
  <si>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</si>
  <si>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</si>
  <si>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</si>
  <si>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</si>
  <si>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</si>
  <si>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</si>
  <si>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</si>
  <si>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</si>
  <si>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</si>
  <si>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</si>
  <si>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</si>
  <si>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</si>
  <si>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</si>
  <si>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</si>
  <si>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</si>
  <si>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</si>
  <si>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</si>
  <si>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</si>
  <si>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</si>
  <si>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</si>
  <si>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</si>
  <si>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</si>
  <si>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</si>
  <si>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</si>
  <si>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</si>
  <si>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</si>
  <si>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</si>
  <si>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</si>
  <si>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</si>
  <si>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</si>
  <si>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</si>
  <si>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</si>
  <si>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</si>
  <si>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</si>
  <si>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</si>
  <si>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</si>
  <si>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</si>
  <si>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</si>
  <si>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</si>
  <si>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</si>
  <si>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</si>
  <si>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</si>
  <si>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</si>
  <si>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</si>
  <si>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</si>
  <si>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</si>
  <si>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</si>
  <si>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</si>
  <si>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</si>
  <si>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</si>
  <si>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</si>
  <si>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</si>
  <si>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</si>
  <si>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</si>
  <si>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</si>
  <si>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</si>
  <si>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</si>
  <si>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</si>
  <si>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</si>
  <si>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</si>
  <si>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</si>
  <si>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</si>
  <si>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</si>
  <si>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</si>
  <si>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</si>
  <si>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</si>
  <si>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</si>
  <si>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</si>
  <si>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</si>
  <si>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</si>
  <si>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</si>
  <si>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</si>
  <si>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</si>
  <si>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</si>
  <si>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</si>
  <si>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</si>
  <si>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</si>
  <si>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</si>
  <si>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</si>
  <si>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</si>
  <si>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</si>
  <si>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</si>
  <si>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</si>
  <si>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</si>
  <si>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</si>
  <si>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</si>
  <si>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</si>
  <si>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</si>
  <si>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</si>
  <si>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</si>
  <si>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</si>
  <si>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</si>
  <si>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</si>
  <si>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</si>
  <si>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</si>
  <si>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</si>
  <si>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</si>
  <si>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</si>
  <si>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</si>
  <si>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</si>
  <si>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</si>
  <si>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</si>
  <si>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</si>
  <si>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</si>
  <si>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</si>
  <si>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</si>
  <si>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</si>
  <si>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</si>
  <si>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</si>
  <si>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</si>
  <si>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</si>
  <si>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</si>
  <si>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</si>
  <si>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</si>
  <si>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</si>
  <si>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</si>
  <si>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</si>
  <si>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</si>
  <si>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</si>
  <si>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</si>
  <si>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</si>
  <si>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</si>
  <si>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</si>
  <si>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</si>
  <si>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</si>
  <si>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</si>
  <si>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</si>
  <si>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</si>
  <si>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</si>
  <si>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</si>
  <si>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</si>
  <si>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</si>
  <si>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</si>
  <si>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</si>
  <si>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</si>
  <si>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</si>
  <si>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</si>
  <si>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</si>
  <si>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</si>
  <si>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</si>
  <si>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</si>
  <si>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</si>
  <si>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</si>
  <si>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</si>
  <si>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</si>
  <si>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</si>
  <si>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</si>
  <si>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</si>
  <si>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</si>
  <si>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</si>
  <si>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</si>
  <si>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</si>
  <si>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</si>
  <si>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</si>
  <si>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</si>
  <si>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</si>
  <si>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</si>
  <si>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</si>
  <si>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</si>
  <si>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</si>
  <si>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</si>
  <si>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</si>
  <si>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</si>
  <si>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</si>
  <si>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</si>
  <si>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</si>
  <si>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</si>
  <si>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</si>
  <si>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</si>
  <si>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</si>
  <si>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</si>
  <si>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</si>
  <si>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</si>
  <si>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</si>
  <si>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</si>
  <si>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</si>
  <si>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</si>
  <si>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</si>
  <si>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</si>
  <si>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</si>
  <si>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</si>
  <si>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</si>
  <si>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</si>
  <si>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</si>
  <si>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</si>
  <si>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</si>
  <si>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</si>
  <si>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</si>
  <si>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</si>
  <si>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</si>
  <si>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</si>
  <si>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</si>
  <si>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</si>
  <si>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</si>
  <si>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</si>
  <si>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</si>
  <si>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</si>
  <si>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</si>
  <si>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</si>
  <si>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</si>
  <si>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</si>
  <si>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</si>
  <si>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</si>
  <si>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</si>
  <si>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</si>
  <si>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</si>
  <si>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</si>
  <si>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</si>
  <si>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</si>
  <si>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</si>
  <si>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</si>
  <si>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</si>
  <si>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</si>
  <si>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</si>
  <si>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</si>
  <si>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</si>
  <si>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</si>
  <si>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</si>
  <si>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</si>
  <si>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</si>
  <si>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</si>
  <si>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</si>
  <si>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</si>
  <si>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</si>
  <si>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</si>
  <si>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</si>
  <si>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</si>
  <si>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</si>
  <si>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</si>
  <si>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</si>
  <si>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</si>
  <si>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</si>
  <si>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</si>
  <si>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</si>
  <si>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</si>
  <si>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</si>
  <si>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</si>
  <si>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</si>
  <si>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</si>
  <si>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</si>
  <si>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</si>
  <si>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</si>
  <si>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</si>
  <si>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</si>
  <si>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</si>
  <si>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</si>
  <si>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</si>
  <si>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</si>
  <si>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</si>
  <si>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</si>
  <si>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</si>
  <si>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</si>
  <si>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</si>
  <si>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</si>
  <si>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</si>
  <si>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</si>
  <si>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</si>
  <si>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</si>
  <si>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</si>
  <si>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</si>
  <si>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</si>
  <si>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</si>
  <si>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</si>
  <si>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</si>
  <si>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</si>
  <si>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</si>
  <si>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</si>
  <si>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</si>
  <si>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</si>
  <si>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</si>
  <si>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</si>
  <si>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</si>
  <si>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</si>
  <si>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</si>
  <si>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</si>
  <si>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</si>
  <si>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</si>
  <si>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</si>
  <si>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</si>
  <si>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</si>
  <si>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</si>
  <si>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</si>
  <si>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</si>
  <si>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</si>
  <si>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</si>
  <si>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</si>
  <si>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</si>
  <si>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</si>
  <si>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</si>
  <si>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</si>
  <si>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</si>
  <si>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</si>
  <si>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</si>
  <si>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</si>
  <si>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</si>
  <si>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</si>
  <si>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</si>
  <si>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</si>
  <si>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</si>
  <si>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</si>
  <si>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</si>
  <si>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</si>
  <si>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</si>
  <si>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</si>
  <si>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</si>
  <si>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</si>
  <si>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</si>
  <si>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</si>
  <si>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</si>
  <si>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</si>
  <si>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</si>
  <si>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</si>
  <si>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</si>
  <si>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</si>
  <si>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</si>
  <si>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</si>
  <si>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</si>
  <si>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</si>
  <si>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</si>
  <si>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</si>
  <si>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</si>
  <si>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</si>
  <si>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</si>
  <si>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</si>
  <si>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</si>
  <si>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</si>
  <si>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</si>
  <si>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</si>
  <si>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</si>
  <si>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</si>
  <si>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</si>
  <si>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</si>
  <si>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</si>
  <si>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</si>
  <si>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</si>
  <si>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</si>
  <si>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</si>
  <si>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</si>
  <si>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</si>
  <si>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</si>
  <si>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</si>
  <si>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</si>
  <si>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</si>
  <si>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</si>
  <si>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</si>
  <si>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</si>
  <si>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</si>
  <si>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</si>
  <si>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</si>
  <si>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</si>
  <si>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</si>
  <si>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</si>
  <si>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</si>
  <si>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</si>
  <si>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</si>
  <si>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</si>
  <si>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</si>
  <si>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</si>
  <si>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</si>
  <si>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</si>
  <si>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</si>
  <si>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</si>
  <si>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</si>
  <si>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</si>
  <si>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</si>
  <si>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</si>
  <si>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</si>
  <si>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</si>
  <si>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</si>
  <si>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</si>
  <si>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</si>
  <si>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</si>
  <si>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</si>
  <si>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</si>
  <si>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</si>
  <si>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</si>
  <si>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</si>
  <si>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</si>
  <si>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</si>
  <si>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</si>
  <si>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</si>
  <si>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</si>
  <si>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</si>
  <si>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</si>
  <si>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</si>
  <si>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</si>
  <si>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</si>
  <si>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</si>
  <si>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</si>
  <si>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</si>
  <si>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</si>
  <si>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</si>
  <si>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</si>
  <si>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</si>
  <si>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</si>
  <si>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</si>
  <si>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</si>
  <si>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</si>
  <si>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</si>
  <si>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</si>
  <si>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</si>
  <si>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</si>
  <si>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</si>
  <si>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</si>
  <si>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</si>
  <si>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</si>
  <si>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</si>
  <si>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</si>
  <si>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</si>
  <si>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</si>
  <si>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</si>
  <si>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</si>
  <si>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</si>
  <si>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</si>
  <si>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</si>
  <si>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</si>
  <si>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</si>
  <si>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</si>
  <si>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</si>
  <si>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</si>
  <si>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</si>
  <si>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</si>
  <si>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</si>
  <si>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</si>
  <si>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</si>
  <si>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</si>
  <si>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</si>
  <si>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</si>
  <si>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</si>
  <si>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</si>
  <si>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</si>
  <si>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</si>
  <si>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</si>
  <si>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</si>
  <si>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</si>
  <si>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</si>
  <si>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</si>
  <si>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</si>
  <si>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</si>
  <si>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</si>
  <si>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</si>
  <si>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</si>
  <si>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</si>
  <si>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</si>
  <si>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</si>
  <si>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</si>
  <si>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</si>
  <si>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</si>
  <si>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</si>
  <si>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</si>
  <si>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</si>
  <si>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</si>
  <si>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</si>
  <si>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</si>
  <si>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</si>
  <si>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</si>
  <si>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</si>
  <si>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</si>
  <si>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</si>
  <si>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</si>
  <si>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</si>
  <si>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</si>
  <si>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</si>
  <si>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</si>
  <si>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</si>
  <si>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</si>
  <si>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</si>
  <si>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</si>
  <si>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</si>
  <si>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</si>
  <si>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</si>
  <si>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</si>
  <si>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</si>
  <si>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</si>
  <si>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</si>
  <si>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</si>
  <si>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</si>
  <si>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</si>
  <si>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</si>
  <si>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</si>
  <si>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</si>
  <si>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</si>
  <si>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</si>
  <si>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</si>
  <si>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</si>
  <si>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</si>
  <si>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</si>
  <si>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</si>
  <si>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</si>
  <si>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</si>
  <si>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</si>
  <si>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</si>
  <si>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</si>
  <si>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</si>
  <si>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</si>
  <si>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</si>
  <si>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</si>
  <si>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</si>
  <si>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</si>
  <si>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</si>
  <si>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</si>
  <si>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</si>
  <si>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</si>
  <si>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</si>
  <si>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</si>
  <si>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</si>
  <si>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</si>
  <si>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</si>
  <si>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</si>
  <si>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</si>
  <si>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</si>
  <si>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</si>
  <si>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</si>
  <si>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</si>
  <si>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</si>
  <si>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</si>
  <si>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</si>
  <si>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</si>
  <si>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</si>
  <si>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</si>
  <si>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</si>
  <si>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</si>
  <si>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</si>
  <si>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</si>
  <si>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</si>
  <si>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</si>
  <si>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</si>
  <si>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</si>
  <si>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</si>
  <si>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</si>
  <si>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</si>
  <si>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</si>
  <si>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</si>
  <si>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</si>
  <si>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</si>
  <si>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</si>
  <si>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</si>
  <si>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</si>
  <si>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</si>
  <si>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</si>
  <si>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</si>
  <si>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</si>
  <si>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</si>
  <si>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</si>
  <si>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</si>
  <si>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</si>
  <si>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</si>
  <si>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</si>
  <si>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</si>
  <si>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</si>
  <si>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</si>
  <si>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</si>
  <si>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</si>
  <si>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</si>
  <si>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</si>
  <si>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</si>
  <si>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</si>
  <si>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</si>
  <si>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</si>
  <si>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</si>
  <si>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</si>
  <si>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</si>
  <si>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</si>
  <si>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</si>
  <si>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</si>
  <si>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</si>
  <si>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</si>
  <si>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</si>
  <si>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</si>
  <si>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</si>
  <si>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</si>
  <si>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</si>
  <si>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</si>
  <si>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</si>
  <si>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</si>
  <si>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</si>
  <si>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</si>
  <si>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</si>
  <si>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</si>
  <si>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</si>
  <si>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</si>
  <si>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</si>
  <si>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</si>
  <si>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</si>
  <si>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</si>
  <si>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</si>
  <si>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</si>
  <si>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</si>
  <si>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</si>
  <si>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</si>
  <si>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</si>
  <si>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</si>
  <si>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</si>
  <si>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</si>
  <si>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</si>
  <si>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</si>
  <si>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</si>
  <si>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</si>
  <si>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</si>
  <si>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</si>
  <si>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</si>
  <si>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</si>
  <si>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</si>
  <si>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</si>
  <si>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</si>
  <si>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</si>
  <si>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</si>
  <si>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</si>
  <si>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</si>
  <si>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</si>
  <si>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</si>
  <si>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</si>
  <si>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</si>
  <si>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</si>
  <si>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</si>
  <si>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</si>
  <si>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</si>
  <si>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</si>
  <si>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</si>
  <si>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</si>
  <si>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</si>
  <si>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</si>
  <si>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</si>
  <si>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</si>
  <si>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</si>
  <si>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</si>
  <si>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</si>
  <si>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</si>
  <si>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</si>
  <si>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</si>
  <si>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</si>
  <si>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</si>
  <si>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</si>
  <si>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</si>
  <si>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</si>
  <si>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</si>
  <si>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</si>
  <si>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</si>
  <si>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</si>
  <si>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</si>
  <si>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</si>
  <si>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</si>
  <si>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</si>
  <si>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</si>
  <si>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</si>
  <si>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</si>
  <si>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</si>
  <si>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</si>
  <si>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</si>
  <si>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</si>
  <si>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</si>
  <si>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</si>
  <si>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</si>
  <si>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</si>
  <si>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</si>
  <si>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</si>
  <si>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</si>
  <si>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</si>
  <si>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</si>
  <si>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</si>
  <si>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</si>
  <si>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</si>
  <si>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</si>
  <si>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</si>
  <si>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</si>
  <si>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</si>
  <si>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</si>
  <si>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</si>
  <si>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</si>
  <si>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</si>
  <si>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</si>
  <si>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</si>
  <si>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</si>
  <si>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</si>
  <si>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</si>
  <si>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</si>
  <si>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</si>
  <si>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</si>
  <si>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</si>
  <si>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</si>
  <si>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</si>
  <si>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</si>
  <si>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</si>
  <si>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</si>
  <si>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</si>
  <si>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</si>
  <si>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</si>
  <si>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</si>
  <si>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</si>
  <si>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</si>
  <si>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</si>
  <si>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</si>
  <si>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</si>
  <si>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</si>
  <si>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</si>
  <si>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</si>
  <si>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</si>
  <si>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</si>
  <si>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</si>
  <si>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</si>
  <si>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</si>
  <si>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</si>
  <si>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</si>
  <si>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</si>
  <si>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</si>
  <si>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</si>
  <si>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</si>
  <si>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</si>
  <si>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</si>
  <si>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</si>
  <si>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</si>
  <si>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</si>
  <si>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</si>
  <si>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</si>
  <si>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</si>
  <si>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</si>
  <si>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</si>
  <si>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</si>
  <si>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</si>
  <si>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</si>
  <si>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</si>
  <si>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</si>
  <si>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</si>
  <si>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</si>
  <si>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</si>
  <si>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</si>
  <si>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</si>
  <si>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</si>
  <si>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</si>
  <si>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</si>
  <si>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</si>
  <si>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</si>
  <si>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</si>
  <si>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</si>
  <si>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</si>
  <si>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</si>
  <si>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</si>
  <si>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</si>
  <si>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</si>
  <si>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</si>
  <si>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</si>
  <si>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</si>
  <si>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</si>
  <si>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</si>
  <si>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</si>
  <si>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</si>
  <si>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</si>
  <si>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</si>
  <si>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</si>
  <si>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</si>
  <si>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</si>
  <si>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</si>
  <si>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</si>
  <si>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</si>
  <si>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</si>
  <si>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</si>
  <si>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</si>
  <si>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</si>
  <si>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</si>
  <si>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</si>
  <si>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</si>
  <si>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</si>
  <si>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</si>
  <si>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</si>
  <si>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</si>
  <si>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</si>
  <si>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</si>
  <si>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</si>
  <si>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</si>
  <si>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</si>
  <si>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</si>
  <si>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</si>
  <si>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</si>
  <si>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</si>
  <si>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</si>
  <si>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</si>
  <si>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</si>
  <si>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</si>
  <si>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</si>
  <si>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</si>
  <si>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</si>
  <si>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</si>
  <si>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</si>
  <si>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</si>
  <si>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</si>
  <si>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</si>
  <si>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</si>
  <si>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</si>
  <si>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</si>
  <si>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</si>
  <si>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</si>
  <si>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</si>
  <si>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</si>
  <si>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</si>
  <si>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</si>
  <si>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</si>
  <si>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</si>
  <si>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</si>
  <si>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</si>
  <si>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</si>
  <si>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</si>
  <si>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</si>
  <si>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</si>
  <si>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</si>
  <si>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</si>
  <si>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</si>
  <si>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</si>
  <si>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</si>
  <si>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</si>
  <si>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</si>
  <si>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</si>
  <si>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</si>
  <si>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</si>
  <si>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</si>
  <si>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</si>
  <si>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</si>
  <si>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</si>
  <si>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</si>
  <si>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</si>
  <si>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</si>
  <si>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</si>
  <si>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</si>
  <si>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</si>
  <si>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</si>
  <si>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</si>
  <si>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</si>
  <si>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</si>
  <si>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</si>
  <si>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</si>
  <si>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</si>
  <si>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</si>
  <si>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</si>
  <si>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</si>
  <si>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</si>
  <si>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</si>
  <si>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</si>
  <si>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</si>
  <si>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</si>
  <si>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</si>
  <si>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</si>
  <si>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</si>
  <si>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</si>
  <si>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</si>
  <si>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</si>
  <si>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</si>
  <si>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</si>
  <si>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</si>
  <si>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</si>
  <si>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</si>
  <si>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</si>
  <si>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</si>
  <si>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</si>
  <si>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</si>
  <si>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</si>
  <si>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</si>
  <si>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</si>
  <si>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</si>
  <si>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</si>
  <si>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</si>
  <si>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</si>
  <si>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</si>
  <si>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</si>
  <si>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</si>
  <si>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</si>
  <si>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</si>
  <si>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</si>
  <si>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</si>
  <si>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</si>
  <si>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</si>
  <si>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</si>
  <si>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</si>
  <si>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</si>
  <si>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</si>
  <si>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</si>
  <si>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</si>
  <si>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</si>
  <si>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</si>
  <si>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</si>
  <si>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</si>
  <si>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</si>
  <si>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</si>
  <si>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</si>
  <si>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</si>
  <si>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</si>
  <si>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</si>
  <si>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</si>
  <si>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</si>
  <si>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</si>
  <si>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</si>
  <si>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</si>
  <si>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</si>
  <si>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</si>
  <si>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</si>
  <si>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</si>
  <si>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</si>
  <si>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</si>
  <si>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</si>
  <si>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</si>
  <si>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</si>
  <si>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</si>
  <si>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</si>
  <si>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</si>
  <si>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</si>
  <si>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</si>
  <si>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</si>
  <si>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</si>
  <si>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</si>
  <si>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</si>
  <si>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</si>
  <si>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</si>
  <si>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</si>
  <si>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</si>
  <si>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</si>
  <si>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</si>
  <si>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</si>
  <si>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</si>
  <si>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</si>
  <si>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</si>
  <si>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</si>
  <si>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</si>
  <si>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</si>
  <si>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</si>
  <si>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</si>
  <si>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</si>
  <si>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</si>
  <si>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</si>
  <si>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</si>
  <si>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</si>
  <si>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</si>
  <si>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</si>
  <si>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</si>
  <si>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</si>
  <si>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</si>
  <si>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</si>
  <si>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</si>
  <si>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</si>
  <si>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</si>
  <si>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</si>
  <si>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</si>
  <si>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</si>
  <si>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</si>
  <si>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</si>
  <si>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</si>
  <si>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</si>
  <si>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</si>
  <si>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</si>
  <si>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</si>
  <si>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</si>
  <si>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</si>
  <si>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</si>
  <si>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</si>
  <si>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</si>
  <si>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</si>
  <si>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</si>
  <si>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</si>
  <si>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</si>
  <si>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</si>
  <si>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</si>
  <si>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</si>
  <si>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</si>
  <si>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</si>
  <si>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</si>
  <si>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</si>
  <si>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</si>
  <si>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</si>
  <si>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</si>
  <si>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</si>
  <si>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</si>
  <si>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</si>
  <si>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</si>
  <si>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</si>
  <si>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</si>
  <si>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</si>
  <si>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</si>
  <si>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</si>
  <si>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</si>
  <si>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</si>
  <si>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</si>
  <si>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</si>
  <si>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</si>
  <si>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</si>
  <si>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</si>
  <si>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</si>
  <si>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</si>
  <si>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</si>
  <si>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</si>
  <si>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</si>
  <si>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</si>
  <si>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</si>
  <si>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</si>
  <si>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</si>
  <si>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</si>
  <si>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</si>
  <si>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</si>
  <si>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</si>
  <si>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</si>
  <si>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</si>
  <si>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</si>
  <si>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</si>
  <si>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</si>
  <si>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</si>
  <si>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</si>
  <si>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</si>
  <si>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</si>
  <si>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</si>
  <si>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</si>
  <si>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</si>
  <si>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</si>
  <si>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</si>
  <si>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</si>
  <si>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</si>
  <si>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</si>
  <si>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</si>
  <si>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</si>
  <si>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</si>
  <si>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</si>
  <si>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</si>
  <si>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</si>
  <si>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</si>
  <si>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</si>
  <si>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</si>
  <si>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</si>
  <si>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</si>
  <si>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</si>
  <si>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</si>
  <si>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</si>
  <si>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</si>
  <si>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</si>
  <si>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</si>
  <si>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</si>
  <si>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</si>
  <si>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</si>
  <si>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</si>
  <si>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</si>
  <si>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</si>
  <si>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</si>
  <si>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</si>
  <si>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</si>
  <si>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</si>
  <si>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</si>
  <si>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</si>
  <si>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</si>
  <si>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</si>
  <si>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</si>
  <si>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</si>
  <si>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</si>
  <si>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</si>
  <si>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</si>
  <si>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</si>
  <si>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</si>
  <si>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</si>
  <si>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</si>
  <si>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</si>
  <si>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</si>
  <si>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</si>
  <si>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</si>
  <si>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</si>
  <si>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</si>
  <si>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</si>
  <si>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</si>
  <si>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</si>
  <si>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</si>
  <si>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</si>
  <si>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</si>
  <si>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</si>
  <si>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</si>
  <si>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</si>
  <si>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</si>
  <si>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</si>
  <si>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</si>
  <si>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</si>
  <si>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</si>
  <si>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</si>
  <si>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</si>
  <si>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</si>
  <si>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</si>
  <si>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</si>
  <si>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</si>
  <si>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</si>
  <si>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</si>
  <si>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</si>
  <si>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</si>
  <si>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</si>
  <si>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</si>
  <si>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</si>
  <si>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</si>
  <si>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</si>
  <si>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</si>
  <si>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</si>
  <si>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</si>
  <si>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</si>
  <si>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</si>
  <si>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</si>
  <si>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</si>
  <si>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</si>
  <si>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</si>
  <si>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</si>
  <si>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</si>
  <si>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</si>
  <si>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</si>
  <si>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</si>
  <si>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</si>
  <si>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</si>
  <si>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</si>
  <si>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</si>
  <si>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</si>
  <si>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</si>
  <si>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</si>
  <si>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</si>
  <si>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</si>
  <si>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</si>
  <si>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</si>
  <si>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</si>
  <si>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</si>
  <si>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</si>
  <si>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</si>
  <si>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</si>
  <si>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</si>
  <si>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</si>
  <si>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</si>
  <si>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</si>
  <si>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</si>
  <si>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</si>
  <si>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</si>
  <si>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</si>
  <si>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</si>
  <si>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</si>
  <si>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</si>
  <si>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</si>
  <si>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</si>
  <si>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</si>
  <si>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</si>
  <si>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</si>
  <si>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</si>
  <si>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</si>
  <si>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</si>
  <si>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</si>
  <si>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</si>
  <si>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</si>
  <si>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</si>
  <si>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</si>
  <si>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</si>
  <si>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</si>
  <si>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</si>
  <si>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</si>
  <si>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</si>
  <si>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</si>
  <si>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</si>
  <si>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</si>
  <si>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</si>
  <si>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</si>
  <si>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</si>
  <si>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</si>
  <si>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</si>
  <si>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</si>
  <si>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</si>
  <si>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</si>
  <si>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</si>
  <si>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</si>
  <si>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</si>
  <si>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</si>
  <si>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</si>
  <si>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</si>
  <si>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</si>
  <si>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</si>
  <si>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</si>
  <si>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</si>
  <si>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</si>
  <si>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</si>
  <si>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</si>
  <si>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</si>
  <si>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</si>
  <si>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</si>
  <si>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</si>
  <si>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</si>
  <si>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</si>
  <si>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</si>
  <si>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</si>
  <si>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</si>
  <si>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</si>
  <si>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</si>
  <si>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</si>
  <si>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</si>
  <si>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</si>
  <si>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</si>
  <si>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</si>
  <si>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</si>
  <si>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</si>
  <si>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</si>
  <si>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</si>
  <si>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</si>
  <si>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</si>
  <si>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</si>
  <si>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</si>
  <si>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</si>
  <si>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</si>
  <si>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</si>
  <si>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</si>
  <si>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</si>
  <si>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</si>
  <si>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</si>
  <si>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</si>
  <si>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</si>
  <si>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</si>
  <si>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</si>
  <si>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</si>
  <si>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</si>
  <si>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</si>
  <si>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</si>
  <si>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</si>
  <si>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</si>
  <si>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</si>
  <si>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</si>
  <si>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</si>
  <si>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</si>
  <si>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</si>
  <si>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</si>
  <si>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</si>
  <si>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</si>
  <si>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</si>
  <si>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</si>
  <si>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</si>
  <si>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</si>
  <si>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</si>
  <si>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</si>
  <si>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</si>
  <si>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</si>
  <si>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</si>
  <si>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</si>
  <si>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</si>
  <si>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</si>
  <si>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</si>
  <si>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</si>
  <si>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</si>
  <si>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</si>
  <si>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</si>
  <si>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</si>
  <si>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</si>
  <si>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</si>
  <si>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</si>
  <si>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</si>
  <si>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</si>
  <si>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</si>
  <si>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</si>
  <si>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</si>
  <si>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</si>
  <si>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</si>
  <si>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</si>
  <si>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</si>
  <si>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</si>
  <si>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</si>
  <si>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</si>
  <si>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</si>
  <si>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</si>
  <si>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</si>
  <si>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</si>
  <si>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</si>
  <si>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</si>
  <si>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</si>
  <si>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</si>
  <si>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</si>
  <si>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</si>
  <si>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</si>
  <si>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</si>
  <si>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</si>
  <si>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</si>
  <si>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</si>
  <si>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</si>
  <si>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</si>
  <si>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</si>
  <si>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</si>
  <si>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</si>
  <si>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</si>
  <si>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</si>
  <si>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</si>
  <si>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</si>
  <si>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</si>
  <si>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</si>
  <si>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</si>
  <si>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</si>
  <si>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</si>
  <si>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</si>
  <si>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</si>
  <si>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</si>
  <si>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</si>
  <si>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</si>
  <si>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</si>
  <si>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</si>
  <si>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</si>
  <si>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</si>
  <si>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</si>
  <si>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</si>
  <si>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</si>
  <si>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</si>
  <si>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</si>
  <si>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</si>
  <si>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</si>
  <si>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</si>
  <si>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</si>
  <si>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</si>
  <si>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</si>
  <si>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</si>
  <si>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</si>
  <si>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</si>
  <si>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</si>
  <si>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</si>
  <si>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</si>
  <si>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</si>
  <si>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</si>
  <si>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</si>
  <si>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</si>
  <si>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</si>
  <si>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</si>
  <si>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</si>
  <si>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</si>
  <si>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</si>
  <si>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</si>
  <si>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</si>
  <si>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</si>
  <si>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</si>
  <si>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</si>
  <si>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</si>
  <si>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</si>
  <si>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</si>
  <si>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</si>
  <si>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</si>
  <si>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</si>
  <si>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</si>
  <si>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</si>
  <si>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</si>
  <si>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</si>
  <si>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</si>
  <si>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</si>
  <si>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</si>
  <si>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</si>
  <si>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</si>
  <si>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</si>
  <si>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</si>
  <si>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</si>
  <si>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</si>
  <si>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</si>
  <si>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</si>
  <si>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</si>
  <si>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</si>
  <si>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</si>
  <si>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</si>
  <si>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</si>
  <si>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</si>
  <si>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</si>
  <si>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</si>
  <si>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</si>
  <si>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</si>
  <si>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</si>
  <si>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</si>
  <si>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</si>
  <si>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</si>
  <si>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</si>
  <si>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</si>
  <si>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</si>
  <si>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</si>
  <si>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</si>
  <si>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</si>
  <si>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</si>
  <si>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</si>
  <si>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</si>
  <si>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</si>
  <si>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</si>
  <si>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</si>
  <si>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</si>
  <si>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</si>
  <si>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</si>
  <si>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</si>
  <si>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</si>
  <si>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</si>
  <si>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</si>
  <si>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</si>
  <si>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</si>
  <si>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</si>
  <si>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</si>
  <si>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</si>
  <si>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</si>
  <si>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</si>
  <si>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</si>
  <si>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</si>
  <si>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</si>
  <si>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</si>
  <si>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</si>
  <si>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</si>
  <si>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</si>
  <si>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</si>
  <si>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</si>
  <si>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</si>
  <si>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</si>
  <si>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</si>
  <si>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</si>
  <si>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</si>
  <si>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</si>
  <si>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</si>
  <si>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</si>
  <si>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</si>
  <si>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</si>
  <si>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</si>
  <si>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</si>
  <si>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</si>
  <si>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</si>
  <si>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</si>
  <si>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</si>
  <si>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</si>
  <si>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</si>
  <si>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</si>
  <si>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</si>
  <si>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</si>
  <si>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</si>
  <si>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</si>
  <si>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</si>
  <si>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</si>
  <si>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</si>
  <si>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</si>
  <si>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</si>
  <si>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</si>
  <si>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</si>
  <si>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</si>
  <si>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</si>
  <si>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</si>
  <si>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</si>
  <si>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</si>
  <si>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</si>
  <si>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</si>
  <si>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</si>
  <si>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</si>
  <si>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</si>
  <si>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</si>
  <si>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</si>
  <si>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</si>
  <si>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</si>
  <si>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</si>
  <si>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</si>
  <si>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</si>
  <si>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</si>
  <si>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</si>
  <si>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</si>
  <si>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</si>
  <si>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</si>
  <si>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</si>
  <si>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</si>
  <si>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</si>
  <si>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</si>
  <si>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</si>
  <si>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</si>
  <si>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</si>
  <si>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</si>
  <si>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</si>
  <si>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</si>
  <si>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</si>
  <si>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</si>
  <si>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</si>
  <si>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</si>
  <si>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</si>
  <si>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</si>
  <si>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</si>
  <si>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</si>
  <si>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</si>
  <si>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</si>
  <si>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</si>
  <si>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</si>
  <si>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</si>
  <si>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</si>
  <si>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</si>
  <si>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</si>
  <si>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</si>
  <si>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</si>
  <si>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</si>
  <si>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</si>
  <si>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</si>
  <si>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</si>
  <si>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</si>
  <si>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</si>
  <si>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</si>
  <si>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</si>
  <si>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</si>
  <si>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</si>
  <si>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</si>
  <si>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</si>
  <si>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</si>
  <si>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</si>
  <si>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</si>
  <si>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</si>
  <si>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</si>
  <si>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</si>
  <si>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</si>
  <si>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</si>
  <si>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</si>
  <si>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</si>
  <si>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</si>
  <si>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</si>
  <si>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</si>
  <si>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</si>
  <si>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</si>
  <si>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</si>
  <si>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</si>
  <si>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</si>
  <si>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</si>
  <si>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</si>
  <si>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</si>
  <si>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</si>
  <si>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</si>
  <si>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</si>
  <si>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</si>
  <si>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</si>
  <si>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</si>
  <si>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</si>
  <si>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</si>
  <si>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</si>
  <si>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</si>
  <si>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</si>
  <si>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</si>
  <si>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</si>
  <si>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</si>
  <si>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</si>
  <si>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</si>
  <si>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</si>
  <si>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</si>
  <si>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</si>
  <si>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</si>
  <si>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</si>
  <si>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</si>
  <si>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</si>
  <si>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</si>
  <si>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</si>
  <si>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</si>
  <si>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</si>
  <si>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</si>
  <si>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</si>
  <si>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</si>
  <si>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</si>
  <si>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</si>
  <si>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</si>
  <si>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</si>
  <si>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</si>
  <si>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</si>
  <si>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</si>
  <si>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</si>
  <si>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</si>
  <si>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</si>
  <si>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</si>
  <si>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</si>
  <si>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</si>
  <si>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</si>
  <si>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</si>
  <si>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</si>
  <si>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</si>
  <si>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</si>
  <si>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</si>
  <si>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</si>
  <si>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</si>
  <si>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</si>
  <si>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</si>
  <si>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</si>
  <si>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</si>
  <si>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</si>
  <si>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</si>
  <si>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</si>
  <si>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</si>
  <si>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</si>
  <si>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</si>
  <si>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</si>
  <si>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</si>
  <si>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</si>
  <si>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</si>
  <si>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</si>
  <si>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</si>
  <si>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</si>
  <si>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</si>
  <si>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</si>
  <si>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</si>
  <si>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</si>
  <si>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</si>
  <si>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</si>
  <si>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</si>
  <si>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</si>
  <si>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</si>
  <si>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</si>
  <si>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</si>
  <si>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</si>
  <si>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</si>
  <si>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</si>
  <si>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</si>
  <si>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</si>
  <si>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</si>
  <si>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</si>
  <si>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</si>
  <si>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</si>
  <si>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</si>
  <si>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</si>
  <si>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</si>
  <si>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</si>
  <si>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</si>
  <si>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</si>
  <si>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</si>
  <si>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</si>
  <si>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</si>
  <si>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</si>
  <si>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</si>
  <si>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</si>
  <si>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</si>
  <si>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</si>
  <si>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</si>
  <si>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</si>
  <si>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</si>
  <si>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</si>
  <si>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</si>
  <si>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</si>
  <si>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</si>
  <si>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</si>
  <si>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</si>
  <si>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</si>
  <si>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</si>
  <si>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</si>
  <si>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</si>
  <si>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</si>
  <si>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</si>
  <si>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</si>
  <si>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</si>
  <si>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</si>
  <si>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</si>
  <si>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</si>
  <si>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</si>
  <si>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</si>
  <si>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</si>
  <si>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</si>
  <si>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</si>
  <si>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</si>
  <si>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</si>
  <si>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</si>
  <si>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</si>
  <si>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</si>
  <si>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</si>
  <si>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</si>
  <si>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</si>
  <si>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</si>
  <si>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</si>
  <si>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</si>
  <si>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</si>
  <si>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</si>
  <si>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</si>
  <si>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</si>
  <si>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</si>
  <si>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</si>
  <si>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</si>
  <si>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</si>
  <si>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</si>
  <si>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</si>
  <si>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</si>
  <si>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</si>
  <si>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</si>
  <si>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</si>
  <si>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</si>
  <si>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</si>
  <si>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</si>
  <si>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</si>
  <si>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</si>
  <si>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</si>
  <si>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</si>
  <si>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</si>
  <si>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</si>
  <si>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</si>
  <si>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</si>
  <si>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</si>
  <si>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</si>
  <si>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</si>
  <si>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</si>
  <si>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</si>
  <si>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</si>
  <si>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</si>
  <si>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</si>
  <si>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</si>
  <si>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</si>
  <si>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</si>
  <si>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</si>
  <si>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</si>
  <si>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</si>
  <si>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</si>
  <si>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</si>
  <si>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</si>
  <si>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</si>
  <si>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</si>
  <si>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</si>
  <si>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</si>
  <si>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</si>
  <si>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</si>
  <si>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</si>
  <si>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</si>
  <si>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</si>
  <si>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</si>
  <si>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</si>
  <si>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</si>
  <si>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</si>
  <si>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</si>
  <si>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</si>
  <si>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</si>
  <si>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</si>
  <si>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</si>
  <si>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</si>
  <si>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</si>
  <si>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</si>
  <si>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</si>
  <si>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</si>
  <si>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</si>
  <si>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</si>
  <si>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</si>
  <si>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</si>
  <si>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</si>
  <si>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</si>
  <si>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</si>
  <si>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</si>
  <si>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</si>
  <si>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</si>
  <si>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</si>
  <si>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</si>
  <si>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</si>
  <si>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</si>
  <si>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</si>
  <si>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</si>
  <si>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</si>
  <si>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</si>
  <si>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</si>
  <si>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</si>
  <si>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</si>
  <si>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</si>
  <si>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</si>
  <si>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</si>
  <si>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</si>
  <si>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</si>
  <si>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</si>
  <si>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</si>
  <si>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</si>
  <si>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</si>
  <si>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</si>
  <si>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</si>
  <si>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</si>
  <si>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</si>
  <si>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</si>
  <si>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</si>
  <si>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</si>
  <si>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</si>
  <si>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</si>
  <si>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</si>
  <si>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</si>
  <si>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</si>
  <si>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</si>
  <si>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</si>
  <si>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</si>
  <si>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</si>
  <si>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</si>
  <si>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</si>
  <si>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</si>
  <si>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</si>
  <si>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</si>
  <si>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</si>
  <si>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</si>
  <si>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</si>
  <si>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</si>
  <si>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</si>
  <si>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</si>
  <si>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</si>
  <si>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</si>
  <si>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</si>
  <si>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</si>
  <si>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</si>
  <si>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</si>
  <si>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</si>
  <si>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</si>
  <si>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</si>
  <si>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</si>
  <si>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</si>
  <si>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</si>
  <si>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</si>
  <si>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</si>
  <si>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</si>
  <si>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</si>
  <si>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</si>
  <si>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</si>
  <si>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</si>
  <si>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</si>
  <si>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</si>
  <si>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</si>
  <si>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</si>
  <si>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</si>
  <si>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</si>
  <si>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</si>
  <si>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</si>
  <si>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</si>
  <si>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</si>
  <si>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</si>
  <si>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</si>
  <si>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</si>
  <si>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</si>
  <si>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</si>
  <si>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</si>
  <si>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</si>
  <si>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</si>
  <si>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</si>
  <si>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</si>
  <si>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</si>
  <si>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</si>
  <si>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</si>
  <si>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</si>
  <si>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</si>
  <si>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</si>
  <si>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</si>
  <si>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</si>
  <si>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</si>
  <si>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</si>
  <si>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</si>
  <si>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</si>
  <si>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</si>
  <si>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</si>
  <si>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</si>
  <si>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</si>
  <si>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</si>
  <si>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</si>
  <si>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</si>
  <si>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</si>
  <si>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</si>
  <si>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</si>
  <si>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</si>
  <si>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</si>
  <si>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</si>
  <si>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</si>
  <si>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</si>
  <si>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</si>
  <si>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</si>
  <si>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</si>
  <si>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</si>
  <si>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</si>
  <si>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</si>
  <si>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</si>
  <si>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</si>
  <si>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</si>
  <si>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</si>
  <si>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</si>
  <si>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</si>
  <si>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</si>
  <si>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</si>
  <si>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</si>
  <si>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</si>
  <si>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</si>
  <si>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</si>
  <si>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</si>
  <si>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</si>
  <si>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</si>
  <si>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</si>
  <si>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</si>
  <si>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</si>
  <si>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</si>
  <si>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</si>
  <si>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</si>
  <si>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</si>
  <si>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</si>
  <si>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</si>
  <si>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</si>
  <si>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</si>
  <si>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</si>
  <si>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</si>
  <si>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</si>
  <si>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</si>
  <si>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</si>
  <si>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</si>
  <si>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</si>
  <si>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</si>
  <si>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</si>
  <si>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</si>
  <si>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</si>
  <si>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</si>
  <si>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</si>
  <si>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</si>
  <si>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</si>
  <si>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</si>
  <si>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</si>
  <si>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</si>
  <si>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</si>
  <si>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</si>
  <si>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</si>
  <si>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</si>
  <si>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</si>
  <si>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</si>
  <si>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</si>
  <si>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</si>
  <si>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</si>
  <si>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</si>
  <si>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</si>
  <si>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</si>
  <si>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</si>
  <si>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</si>
  <si>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</si>
  <si>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</si>
  <si>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</si>
  <si>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</si>
  <si>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</si>
  <si>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</si>
  <si>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</si>
  <si>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</si>
  <si>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</si>
  <si>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</si>
  <si>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</si>
  <si>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</si>
  <si>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</si>
  <si>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</si>
  <si>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</si>
  <si>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</si>
  <si>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</si>
  <si>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</si>
  <si>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</si>
  <si>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</si>
  <si>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</si>
  <si>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</si>
  <si>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</si>
  <si>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</si>
  <si>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</si>
  <si>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</si>
  <si>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</si>
  <si>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</si>
  <si>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</si>
  <si>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</si>
  <si>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</si>
  <si>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</si>
  <si>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</si>
  <si>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</si>
  <si>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</si>
  <si>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</si>
  <si>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</si>
  <si>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</si>
  <si>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</si>
  <si>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</si>
  <si>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</si>
  <si>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</si>
  <si>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</si>
  <si>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</si>
  <si>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</si>
  <si>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</si>
  <si>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</si>
  <si>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</si>
  <si>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</si>
  <si>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</si>
  <si>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</si>
  <si>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</si>
  <si>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</si>
  <si>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</si>
  <si>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</si>
  <si>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</si>
  <si>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</si>
  <si>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</si>
  <si>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</si>
  <si>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</si>
  <si>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</si>
  <si>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</si>
  <si>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</si>
  <si>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</si>
  <si>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</si>
  <si>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</si>
  <si>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</si>
  <si>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</si>
  <si>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</si>
  <si>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</si>
  <si>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</si>
  <si>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</si>
  <si>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</si>
  <si>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</si>
  <si>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</si>
  <si>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</si>
  <si>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</si>
  <si>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</si>
  <si>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</si>
  <si>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</si>
  <si>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</si>
  <si>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</si>
  <si>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</si>
  <si>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</si>
  <si>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</si>
  <si>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</si>
  <si>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</si>
  <si>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</si>
  <si>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</si>
  <si>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</si>
  <si>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</si>
  <si>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</si>
  <si>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</si>
  <si>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</si>
  <si>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</si>
  <si>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</si>
  <si>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</si>
  <si>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</si>
  <si>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</si>
  <si>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</si>
  <si>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</si>
  <si>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</si>
  <si>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</si>
  <si>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</si>
  <si>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</si>
  <si>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</si>
  <si>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</si>
  <si>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</si>
  <si>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</si>
  <si>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</si>
  <si>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</si>
  <si>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</si>
  <si>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</si>
  <si>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</si>
  <si>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</si>
  <si>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</si>
  <si>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</si>
  <si>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</si>
  <si>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</si>
  <si>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</si>
  <si>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</si>
  <si>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</si>
  <si>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</si>
  <si>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</si>
  <si>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</si>
  <si>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</si>
  <si>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</si>
  <si>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</si>
  <si>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</si>
  <si>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</si>
  <si>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</si>
  <si>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</si>
  <si>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</si>
  <si>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</si>
  <si>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</si>
  <si>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</si>
  <si>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</si>
  <si>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</si>
  <si>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</si>
  <si>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</si>
  <si>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</si>
  <si>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</si>
  <si>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</si>
  <si>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</si>
  <si>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</si>
  <si>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</si>
  <si>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</si>
  <si>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</si>
  <si>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</si>
  <si>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</si>
  <si>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</si>
  <si>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</si>
  <si>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</si>
  <si>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</si>
  <si>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</si>
  <si>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</si>
  <si>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</si>
  <si>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</si>
  <si>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</si>
  <si>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</si>
  <si>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</si>
  <si>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</si>
  <si>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</si>
  <si>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</si>
  <si>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</si>
  <si>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</si>
  <si>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</si>
  <si>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</si>
  <si>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</si>
  <si>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</si>
  <si>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</si>
  <si>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</si>
  <si>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</si>
  <si>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</si>
  <si>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</si>
  <si>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</si>
  <si>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</si>
  <si>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</si>
  <si>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</si>
  <si>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</si>
  <si>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</si>
  <si>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</si>
  <si>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</si>
  <si>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</si>
  <si>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</si>
  <si>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</si>
  <si>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</si>
  <si>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</si>
  <si>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</si>
  <si>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</si>
  <si>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</si>
  <si>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</si>
  <si>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</si>
  <si>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</si>
  <si>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</si>
  <si>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</si>
  <si>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</si>
  <si>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</si>
  <si>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</si>
  <si>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</si>
  <si>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</si>
  <si>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</si>
  <si>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</si>
  <si>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</si>
  <si>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</si>
  <si>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</si>
  <si>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</si>
  <si>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</si>
  <si>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</si>
  <si>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</si>
  <si>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</si>
  <si>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</si>
  <si>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</si>
  <si>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</si>
  <si>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</si>
  <si>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</si>
  <si>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</si>
  <si>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</si>
  <si>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</si>
  <si>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</si>
  <si>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</si>
  <si>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</si>
  <si>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</si>
  <si>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</si>
  <si>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</si>
  <si>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</si>
  <si>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</si>
  <si>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</si>
  <si>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</si>
  <si>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</si>
  <si>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</si>
  <si>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</si>
  <si>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</si>
  <si>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</si>
  <si>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</si>
  <si>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</si>
  <si>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</si>
  <si>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</si>
  <si>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</si>
  <si>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</si>
  <si>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</si>
  <si>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</si>
  <si>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</si>
  <si>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</si>
  <si>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</si>
  <si>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</si>
  <si>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</si>
  <si>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</si>
  <si>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</si>
  <si>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</si>
  <si>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</si>
  <si>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</si>
  <si>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</si>
  <si>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</si>
  <si>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</si>
  <si>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</si>
  <si>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</si>
  <si>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</si>
  <si>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</si>
  <si>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</si>
  <si>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</si>
  <si>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</si>
  <si>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</si>
  <si>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</si>
  <si>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</si>
  <si>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</si>
  <si>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</si>
  <si>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</si>
  <si>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</si>
  <si>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</si>
  <si>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</si>
  <si>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</si>
  <si>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</si>
  <si>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</si>
  <si>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</si>
  <si>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</si>
  <si>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</si>
  <si>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</si>
  <si>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</si>
  <si>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</si>
  <si>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</si>
  <si>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</si>
  <si>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</si>
  <si>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</si>
  <si>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</si>
  <si>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</si>
  <si>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</si>
  <si>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</si>
  <si>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</si>
  <si>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</si>
  <si>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</si>
  <si>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</si>
  <si>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</si>
  <si>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</si>
  <si>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</si>
  <si>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</si>
  <si>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</si>
  <si>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</si>
  <si>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</si>
  <si>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</si>
  <si>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</si>
  <si>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</si>
  <si>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</si>
  <si>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</si>
  <si>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</si>
  <si>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</si>
  <si>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</si>
  <si>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</si>
  <si>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</si>
  <si>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</si>
  <si>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</si>
  <si>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</si>
  <si>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</si>
  <si>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</si>
  <si>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</si>
  <si>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</si>
  <si>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</si>
  <si>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</si>
  <si>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</si>
  <si>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</si>
  <si>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</si>
  <si>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</si>
  <si>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</si>
  <si>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</si>
  <si>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</si>
  <si>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</si>
  <si>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</si>
  <si>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</si>
  <si>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</si>
  <si>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</si>
  <si>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</si>
  <si>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</si>
  <si>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</si>
  <si>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</si>
  <si>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</si>
  <si>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</si>
  <si>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</si>
  <si>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</si>
  <si>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</si>
  <si>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</si>
  <si>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</si>
  <si>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</si>
  <si>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</si>
  <si>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</si>
  <si>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</si>
  <si>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</si>
  <si>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</si>
  <si>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</si>
  <si>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</si>
  <si>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</si>
  <si>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</si>
  <si>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</si>
  <si>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</si>
  <si>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</si>
  <si>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</si>
  <si>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</si>
  <si>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</si>
  <si>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</si>
  <si>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</si>
  <si>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</si>
  <si>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</si>
  <si>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</si>
  <si>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</si>
  <si>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</si>
  <si>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</si>
  <si>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</si>
  <si>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</si>
  <si>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</si>
  <si>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</si>
  <si>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</si>
  <si>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</si>
  <si>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</si>
  <si>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</si>
  <si>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</si>
  <si>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</si>
  <si>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</si>
  <si>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</si>
  <si>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</si>
  <si>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</si>
  <si>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</si>
  <si>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</si>
  <si>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</si>
  <si>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</si>
  <si>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</si>
  <si>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</si>
  <si>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</si>
  <si>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</si>
  <si>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</si>
  <si>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</si>
  <si>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</si>
  <si>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</si>
  <si>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</si>
  <si>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</si>
  <si>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</si>
  <si>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</si>
  <si>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</si>
  <si>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</si>
  <si>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</si>
  <si>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</si>
  <si>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</si>
  <si>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</si>
  <si>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</si>
  <si>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</si>
  <si>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</si>
  <si>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</si>
  <si>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</si>
  <si>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</si>
  <si>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</si>
  <si>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</si>
  <si>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</si>
  <si>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</si>
  <si>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</si>
  <si>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</si>
  <si>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</si>
  <si>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</si>
  <si>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</si>
  <si>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</si>
  <si>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</si>
  <si>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</si>
  <si>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</si>
  <si>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</si>
  <si>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</si>
  <si>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</si>
  <si>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</si>
  <si>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</si>
  <si>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</si>
  <si>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</si>
  <si>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</si>
  <si>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</si>
  <si>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</si>
  <si>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</si>
  <si>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</si>
  <si>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</si>
  <si>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</si>
  <si>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</si>
  <si>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</si>
  <si>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</si>
  <si>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</si>
  <si>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</si>
  <si>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</si>
  <si>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</si>
  <si>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</si>
  <si>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</si>
  <si>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</si>
  <si>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</si>
  <si>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</si>
  <si>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</si>
  <si>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</si>
  <si>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</si>
  <si>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</si>
  <si>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</si>
  <si>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</si>
  <si>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</si>
  <si>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</si>
  <si>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</si>
  <si>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</si>
  <si>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</si>
  <si>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</si>
  <si>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</si>
  <si>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</si>
  <si>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</si>
  <si>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</si>
  <si>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</si>
  <si>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</si>
  <si>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</si>
  <si>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</si>
  <si>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</si>
  <si>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</si>
  <si>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</si>
  <si>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</si>
  <si>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</si>
  <si>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</si>
  <si>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</si>
  <si>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</si>
  <si>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</si>
  <si>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</si>
  <si>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</si>
  <si>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</si>
  <si>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</si>
  <si>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</si>
  <si>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</si>
  <si>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</si>
  <si>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</si>
  <si>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</si>
  <si>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</si>
  <si>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</si>
  <si>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</si>
  <si>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</si>
  <si>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</si>
  <si>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</si>
  <si>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</si>
  <si>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</si>
  <si>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</si>
  <si>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</si>
  <si>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</si>
  <si>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</si>
  <si>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</si>
  <si>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</si>
  <si>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</si>
  <si>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</si>
  <si>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</si>
  <si>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</si>
  <si>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</si>
  <si>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</si>
  <si>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</si>
  <si>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</si>
  <si>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</si>
  <si>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</si>
  <si>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</si>
  <si>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</si>
  <si>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</si>
  <si>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</si>
  <si>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</si>
  <si>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</si>
  <si>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</si>
  <si>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</si>
  <si>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</si>
  <si>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</si>
  <si>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</si>
  <si>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</si>
  <si>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</si>
  <si>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</si>
  <si>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</si>
  <si>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</si>
  <si>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</si>
  <si>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</si>
  <si>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</si>
  <si>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</si>
  <si>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</si>
  <si>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</si>
  <si>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</si>
  <si>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</si>
  <si>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</si>
  <si>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</si>
  <si>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</si>
  <si>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</si>
  <si>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</si>
  <si>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</si>
  <si>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</si>
  <si>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</si>
  <si>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</si>
  <si>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</si>
  <si>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</si>
  <si>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</si>
  <si>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</si>
  <si>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</si>
  <si>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</si>
  <si>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</si>
  <si>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</si>
  <si>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</si>
  <si>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</si>
  <si>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</si>
  <si>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</si>
  <si>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</si>
  <si>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</si>
  <si>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</si>
  <si>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</si>
  <si>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</si>
  <si>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</si>
  <si>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</si>
  <si>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</si>
  <si>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</si>
  <si>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</si>
  <si>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</si>
  <si>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</si>
  <si>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</si>
  <si>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</si>
  <si>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</si>
  <si>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</si>
  <si>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</si>
  <si>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</si>
  <si>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</si>
  <si>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</si>
  <si>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</si>
  <si>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</si>
  <si>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</si>
  <si>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</si>
  <si>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</si>
  <si>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</si>
  <si>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</si>
  <si>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</si>
  <si>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</si>
  <si>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</si>
  <si>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</si>
  <si>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</si>
  <si>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</si>
  <si>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</si>
  <si>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</si>
  <si>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</si>
  <si>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</si>
  <si>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</si>
  <si>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</si>
  <si>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</si>
  <si>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</si>
  <si>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</si>
  <si>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</si>
  <si>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</si>
  <si>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</si>
  <si>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</si>
  <si>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</si>
  <si>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</si>
  <si>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</si>
  <si>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</si>
  <si>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</si>
  <si>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</si>
  <si>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</si>
  <si>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</si>
  <si>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</si>
  <si>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</si>
  <si>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</si>
  <si>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</si>
  <si>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</si>
  <si>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</si>
  <si>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</si>
  <si>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</si>
  <si>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</si>
  <si>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</si>
  <si>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</si>
  <si>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</si>
  <si>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</si>
  <si>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</si>
  <si>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</si>
  <si>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</si>
  <si>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</si>
  <si>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</si>
  <si>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</si>
  <si>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</si>
  <si>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</si>
  <si>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</si>
  <si>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</si>
  <si>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</si>
  <si>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</si>
  <si>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</si>
  <si>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</si>
  <si>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</si>
  <si>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</si>
  <si>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</si>
  <si>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</si>
  <si>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</si>
  <si>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</si>
  <si>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</si>
  <si>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</si>
  <si>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</si>
  <si>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</si>
  <si>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</si>
  <si>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</si>
  <si>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</si>
  <si>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</si>
  <si>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</si>
  <si>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</si>
  <si>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</si>
  <si>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</si>
  <si>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</si>
  <si>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</si>
  <si>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</si>
  <si>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</si>
  <si>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</si>
  <si>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</si>
  <si>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</si>
  <si>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</si>
  <si>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</si>
  <si>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</si>
  <si>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</si>
  <si>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</si>
  <si>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</si>
  <si>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</si>
  <si>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</si>
  <si>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</si>
  <si>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</si>
  <si>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</si>
  <si>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</si>
  <si>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</si>
  <si>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</si>
  <si>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</si>
  <si>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</si>
  <si>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</si>
  <si>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</si>
  <si>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</si>
  <si>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</si>
  <si>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</si>
  <si>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</si>
  <si>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</si>
  <si>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</si>
  <si>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</si>
  <si>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</si>
  <si>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</si>
  <si>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</si>
  <si>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</si>
  <si>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</si>
  <si>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</si>
  <si>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</si>
  <si>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</si>
  <si>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</si>
  <si>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</si>
  <si>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</si>
  <si>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</si>
  <si>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</si>
  <si>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</si>
  <si>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</si>
  <si>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</si>
  <si>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</si>
  <si>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</si>
  <si>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</si>
  <si>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</si>
  <si>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</si>
  <si>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</si>
  <si>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</si>
  <si>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</si>
  <si>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</si>
  <si>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</si>
  <si>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</si>
  <si>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</si>
  <si>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</si>
  <si>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</si>
  <si>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</si>
  <si>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</si>
  <si>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</si>
  <si>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</si>
  <si>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</si>
  <si>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</si>
  <si>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</si>
  <si>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</si>
  <si>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</si>
  <si>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</si>
  <si>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</si>
  <si>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</si>
  <si>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</si>
  <si>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</si>
  <si>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</si>
  <si>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</si>
  <si>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</si>
  <si>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</si>
  <si>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</si>
  <si>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</si>
  <si>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</si>
  <si>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</si>
  <si>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</si>
  <si>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</si>
  <si>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</si>
  <si>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</si>
  <si>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</si>
  <si>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</si>
  <si>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</si>
  <si>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</si>
  <si>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</si>
  <si>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</si>
  <si>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</si>
  <si>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</si>
  <si>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</si>
  <si>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</si>
  <si>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</si>
  <si>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</si>
  <si>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</si>
  <si>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</si>
  <si>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</si>
  <si>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</si>
  <si>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</si>
  <si>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</si>
  <si>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</si>
  <si>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</si>
  <si>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</si>
  <si>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</si>
  <si>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</si>
  <si>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</si>
  <si>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</si>
  <si>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</si>
  <si>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</si>
  <si>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</si>
  <si>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</si>
  <si>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</si>
  <si>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</si>
  <si>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</si>
  <si>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</si>
  <si>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</si>
  <si>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</si>
  <si>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</si>
  <si>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</si>
  <si>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</si>
  <si>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</si>
  <si>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</si>
  <si>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</si>
  <si>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</si>
  <si>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</si>
  <si>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</si>
  <si>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</si>
  <si>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</si>
  <si>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</si>
  <si>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</si>
  <si>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</si>
  <si>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</si>
  <si>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</si>
  <si>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</si>
  <si>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</si>
  <si>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</si>
  <si>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</si>
  <si>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</si>
  <si>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</si>
  <si>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</si>
  <si>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</si>
  <si>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</si>
  <si>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</si>
  <si>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</si>
  <si>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</si>
  <si>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</si>
  <si>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</si>
  <si>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</si>
  <si>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</si>
  <si>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</si>
  <si>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</si>
  <si>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</si>
  <si>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</si>
  <si>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</si>
  <si>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</si>
  <si>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</si>
  <si>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</si>
  <si>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</si>
  <si>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</si>
  <si>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</si>
  <si>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</si>
  <si>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</si>
  <si>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</si>
  <si>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</si>
  <si>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</si>
  <si>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</si>
  <si>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</si>
  <si>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</si>
  <si>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</si>
  <si>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</si>
  <si>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</si>
  <si>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</si>
  <si>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</si>
  <si>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</si>
  <si>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</si>
  <si>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</si>
  <si>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</si>
  <si>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</si>
  <si>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</si>
  <si>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</si>
  <si>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</si>
  <si>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</si>
  <si>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</si>
  <si>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</si>
  <si>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</si>
  <si>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</si>
  <si>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</si>
  <si>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</si>
  <si>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</si>
  <si>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</si>
  <si>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</si>
  <si>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</si>
  <si>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</si>
  <si>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</si>
  <si>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</si>
  <si>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</si>
  <si>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</si>
  <si>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</si>
  <si>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</si>
  <si>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</si>
  <si>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</si>
  <si>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</si>
  <si>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</si>
  <si>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</si>
  <si>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</si>
  <si>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</si>
  <si>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</si>
  <si>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</si>
  <si>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</si>
  <si>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</si>
  <si>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</si>
  <si>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</si>
  <si>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</si>
  <si>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</si>
  <si>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</si>
  <si>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</si>
  <si>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</si>
  <si>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</si>
  <si>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</si>
  <si>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</si>
  <si>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</si>
  <si>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</si>
  <si>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</si>
  <si>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</si>
  <si>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</si>
  <si>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</si>
  <si>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</si>
  <si>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</si>
  <si>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</si>
  <si>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</si>
  <si>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</si>
  <si>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</si>
  <si>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</si>
  <si>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</si>
  <si>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</si>
  <si>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</si>
  <si>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</si>
  <si>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</si>
  <si>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</si>
  <si>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</si>
  <si>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</si>
  <si>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</si>
  <si>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</si>
  <si>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</si>
  <si>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</si>
  <si>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</si>
  <si>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</si>
  <si>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</si>
  <si>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</si>
  <si>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</si>
  <si>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</si>
  <si>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</si>
  <si>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</si>
  <si>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</si>
  <si>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</si>
  <si>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</si>
  <si>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</si>
  <si>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</si>
  <si>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</si>
  <si>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</si>
  <si>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</si>
  <si>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</si>
  <si>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</si>
  <si>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</si>
  <si>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</si>
  <si>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</si>
  <si>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</si>
  <si>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</si>
  <si>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</si>
  <si>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</si>
  <si>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</si>
  <si>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</si>
  <si>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</si>
  <si>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</si>
  <si>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</si>
  <si>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</si>
  <si>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</si>
  <si>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</si>
  <si>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</si>
  <si>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</si>
  <si>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</si>
  <si>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</si>
  <si>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</si>
  <si>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</si>
  <si>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</si>
  <si>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</si>
  <si>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</si>
  <si>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</si>
  <si>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</si>
  <si>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</si>
  <si>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</si>
  <si>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</si>
  <si>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</si>
  <si>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</si>
  <si>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</si>
  <si>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</si>
  <si>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</si>
  <si>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</si>
  <si>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</si>
  <si>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</si>
  <si>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</si>
  <si>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</si>
  <si>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</si>
  <si>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</si>
  <si>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</si>
  <si>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</si>
  <si>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</si>
  <si>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</si>
  <si>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</si>
  <si>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</si>
  <si>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</si>
  <si>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</si>
  <si>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</si>
  <si>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</si>
  <si>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</si>
  <si>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</si>
  <si>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</si>
  <si>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</si>
  <si>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</si>
  <si>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</si>
  <si>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</si>
  <si>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</si>
  <si>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</si>
  <si>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</si>
  <si>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</si>
  <si>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</si>
  <si>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</si>
  <si>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</si>
  <si>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</si>
  <si>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</si>
  <si>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</si>
  <si>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</si>
  <si>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</si>
  <si>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</si>
  <si>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</si>
  <si>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</si>
  <si>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</si>
  <si>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</si>
  <si>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</si>
  <si>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</si>
  <si>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</si>
  <si>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</si>
  <si>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</si>
  <si>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</si>
  <si>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</si>
  <si>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</si>
  <si>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</si>
  <si>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</si>
  <si>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</si>
  <si>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</si>
  <si>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</si>
  <si>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</si>
  <si>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</si>
  <si>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</si>
  <si>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</si>
  <si>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</si>
  <si>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</si>
  <si>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</si>
  <si>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</si>
  <si>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</si>
  <si>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</si>
  <si>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</si>
  <si>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</si>
  <si>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</si>
  <si>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</si>
  <si>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</si>
  <si>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</si>
  <si>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</si>
  <si>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</si>
  <si>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</si>
  <si>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</si>
  <si>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</si>
  <si>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</si>
  <si>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</si>
  <si>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</si>
  <si>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</si>
  <si>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</si>
  <si>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</si>
  <si>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</si>
  <si>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</si>
  <si>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</si>
  <si>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</si>
  <si>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</si>
  <si>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</si>
  <si>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</si>
  <si>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</si>
  <si>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</si>
  <si>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</si>
  <si>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</si>
  <si>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</si>
  <si>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</si>
  <si>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</si>
  <si>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</si>
  <si>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</si>
  <si>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</si>
  <si>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</si>
  <si>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</si>
  <si>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</si>
  <si>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</si>
  <si>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</si>
  <si>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</si>
  <si>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</si>
  <si>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</si>
  <si>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</si>
  <si>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</si>
  <si>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</si>
  <si>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</si>
  <si>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</si>
  <si>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</si>
  <si>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</si>
  <si>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</si>
  <si>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</si>
  <si>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</si>
  <si>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</si>
  <si>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</si>
  <si>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</si>
  <si>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</si>
  <si>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</si>
  <si>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</si>
  <si>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</si>
  <si>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</si>
  <si>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</si>
  <si>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</si>
  <si>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</si>
  <si>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</si>
  <si>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</si>
  <si>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</si>
  <si>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</si>
  <si>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</si>
  <si>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</si>
  <si>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</si>
  <si>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</si>
  <si>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</si>
  <si>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</si>
  <si>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</si>
  <si>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</si>
  <si>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</si>
  <si>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</si>
  <si>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</si>
  <si>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</si>
  <si>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</si>
  <si>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</si>
  <si>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</si>
  <si>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</si>
  <si>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</si>
  <si>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</si>
  <si>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</si>
  <si>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</si>
  <si>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</si>
  <si>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</si>
  <si>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</si>
  <si>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</si>
  <si>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</si>
  <si>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</si>
  <si>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</si>
  <si>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</si>
  <si>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</si>
  <si>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</si>
  <si>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</si>
  <si>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</si>
  <si>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</si>
  <si>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</si>
  <si>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</si>
  <si>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</si>
  <si>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</si>
  <si>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</si>
  <si>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</si>
  <si>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</si>
  <si>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</si>
  <si>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</si>
  <si>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</si>
  <si>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</si>
  <si>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</si>
  <si>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</si>
  <si>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</si>
  <si>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</si>
  <si>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</si>
  <si>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</si>
  <si>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</si>
  <si>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</si>
  <si>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</si>
  <si>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</si>
  <si>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</si>
  <si>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</si>
  <si>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</si>
  <si>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</si>
  <si>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</si>
  <si>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</si>
  <si>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</si>
  <si>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</si>
  <si>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</si>
  <si>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</si>
  <si>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</si>
  <si>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</si>
  <si>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</si>
  <si>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</si>
  <si>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</si>
  <si>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</si>
  <si>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</si>
  <si>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</si>
  <si>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</si>
  <si>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</si>
  <si>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</si>
  <si>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</si>
  <si>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</si>
  <si>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</si>
  <si>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</si>
  <si>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</si>
  <si>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</si>
  <si>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</si>
  <si>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</si>
  <si>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</si>
  <si>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</si>
  <si>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</si>
  <si>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</si>
  <si>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</si>
  <si>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</si>
  <si>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</si>
  <si>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</si>
  <si>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</si>
  <si>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</si>
  <si>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</si>
  <si>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</si>
  <si>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</si>
  <si>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</si>
  <si>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</si>
  <si>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</si>
  <si>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</si>
  <si>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</si>
  <si>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</si>
  <si>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</si>
  <si>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</si>
  <si>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</si>
  <si>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</si>
  <si>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</si>
  <si>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</si>
  <si>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</si>
  <si>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</si>
  <si>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</si>
  <si>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</si>
  <si>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</si>
  <si>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</si>
  <si>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</si>
  <si>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</si>
  <si>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</si>
  <si>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</si>
  <si>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</si>
  <si>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</si>
  <si>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</si>
  <si>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</si>
  <si>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</si>
  <si>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</si>
  <si>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</si>
  <si>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</si>
  <si>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</si>
  <si>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</si>
  <si>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</si>
  <si>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</si>
  <si>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</si>
  <si>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</si>
  <si>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</si>
  <si>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</si>
  <si>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</si>
  <si>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</si>
  <si>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</si>
  <si>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</si>
  <si>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</si>
  <si>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</si>
  <si>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</si>
  <si>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</si>
  <si>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</si>
  <si>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</si>
  <si>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</si>
  <si>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</si>
  <si>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</si>
  <si>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</si>
  <si>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</si>
  <si>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</si>
  <si>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</si>
  <si>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</si>
  <si>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</si>
  <si>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</si>
  <si>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</si>
  <si>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</si>
  <si>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</si>
  <si>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</si>
  <si>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</si>
  <si>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</si>
  <si>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</si>
  <si>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</si>
  <si>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</si>
  <si>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</si>
  <si>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</si>
  <si>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</si>
  <si>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</si>
  <si>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</si>
  <si>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</si>
  <si>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</si>
  <si>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</si>
  <si>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</si>
  <si>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</si>
  <si>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</si>
  <si>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</si>
  <si>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</si>
  <si>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</si>
  <si>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</si>
  <si>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</si>
  <si>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</si>
  <si>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</si>
  <si>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</si>
  <si>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</si>
  <si>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</si>
  <si>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</si>
  <si>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</si>
  <si>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</si>
  <si>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</si>
  <si>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</si>
  <si>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</si>
  <si>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</si>
  <si>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</si>
  <si>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</si>
  <si>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</si>
  <si>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</si>
  <si>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</si>
  <si>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</si>
  <si>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</si>
  <si>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</si>
  <si>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</si>
  <si>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</si>
  <si>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</si>
  <si>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</si>
  <si>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</si>
  <si>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</si>
  <si>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</si>
  <si>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</si>
  <si>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</si>
  <si>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</si>
  <si>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</si>
  <si>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</si>
  <si>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</si>
  <si>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</si>
  <si>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</si>
  <si>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</si>
  <si>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</si>
  <si>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</si>
  <si>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</si>
  <si>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</si>
  <si>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</si>
  <si>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</si>
  <si>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</si>
  <si>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</si>
  <si>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</si>
  <si>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</si>
  <si>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</si>
  <si>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</si>
  <si>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</si>
  <si>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</si>
  <si>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</si>
  <si>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</si>
  <si>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</si>
  <si>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</si>
  <si>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</si>
  <si>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</si>
  <si>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</si>
  <si>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</si>
  <si>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</si>
  <si>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</si>
  <si>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</si>
  <si>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</si>
  <si>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</si>
  <si>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</si>
  <si>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</si>
  <si>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</si>
  <si>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</si>
  <si>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</si>
  <si>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</si>
  <si>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</si>
  <si>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</si>
  <si>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</si>
  <si>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</si>
  <si>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</si>
  <si>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</si>
  <si>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</si>
  <si>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</si>
  <si>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</si>
  <si>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</si>
  <si>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</si>
  <si>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</si>
  <si>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</si>
  <si>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</si>
  <si>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</si>
  <si>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</si>
  <si>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</si>
  <si>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</si>
  <si>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</si>
  <si>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</si>
  <si>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</si>
  <si>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</si>
  <si>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</si>
  <si>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</si>
  <si>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</si>
  <si>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</si>
  <si>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</si>
  <si>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</si>
  <si>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</si>
  <si>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</si>
  <si>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</si>
  <si>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</si>
  <si>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</si>
  <si>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</si>
  <si>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</si>
  <si>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</si>
  <si>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</si>
  <si>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</si>
  <si>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</si>
  <si>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</si>
  <si>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</si>
  <si>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</si>
  <si>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</si>
  <si>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</si>
  <si>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</si>
  <si>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</si>
  <si>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</si>
  <si>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</si>
  <si>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</si>
  <si>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</si>
  <si>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</si>
  <si>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</si>
  <si>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</si>
  <si>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</si>
  <si>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</si>
  <si>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</si>
  <si>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</si>
  <si>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</si>
  <si>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</si>
  <si>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</si>
  <si>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</si>
  <si>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</si>
  <si>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</si>
  <si>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</si>
  <si>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</si>
  <si>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</si>
  <si>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</si>
  <si>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</si>
  <si>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</si>
  <si>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</si>
  <si>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</si>
  <si>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</si>
  <si>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</si>
  <si>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</si>
  <si>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</si>
  <si>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</si>
  <si>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</si>
  <si>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</si>
  <si>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</si>
  <si>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</si>
  <si>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</si>
  <si>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</si>
  <si>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</si>
  <si>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</si>
  <si>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</si>
  <si>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</si>
  <si>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</si>
  <si>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</si>
  <si>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</si>
  <si>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</si>
  <si>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</si>
  <si>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</si>
  <si>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</si>
  <si>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</si>
  <si>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</si>
  <si>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</si>
  <si>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</si>
  <si>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</si>
  <si>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</si>
  <si>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</si>
  <si>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</si>
  <si>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</si>
  <si>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</si>
  <si>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</si>
  <si>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</si>
  <si>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</si>
  <si>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</si>
  <si>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</si>
  <si>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</si>
  <si>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</si>
  <si>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</si>
  <si>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</si>
  <si>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</si>
  <si>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</si>
  <si>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</si>
  <si>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</si>
  <si>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</si>
  <si>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</si>
  <si>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</si>
  <si>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</si>
  <si>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</si>
  <si>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</si>
  <si>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</si>
  <si>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</si>
  <si>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</si>
  <si>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</si>
  <si>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</si>
  <si>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</si>
  <si>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</si>
  <si>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</si>
  <si>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</si>
  <si>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</si>
  <si>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</si>
  <si>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</si>
  <si>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</si>
  <si>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</si>
  <si>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</si>
  <si>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</si>
  <si>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</si>
  <si>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</si>
  <si>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</si>
  <si>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</si>
  <si>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</si>
  <si>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</si>
  <si>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</si>
  <si>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</si>
  <si>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</si>
  <si>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</si>
  <si>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</si>
  <si>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</si>
  <si>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</si>
  <si>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</si>
  <si>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</si>
  <si>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</si>
  <si>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</si>
  <si>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</si>
  <si>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</si>
  <si>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</si>
  <si>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</si>
  <si>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</si>
  <si>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</si>
  <si>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</si>
  <si>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</si>
  <si>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</si>
  <si>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</si>
  <si>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</si>
  <si>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</si>
  <si>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</si>
  <si>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</si>
  <si>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</si>
  <si>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</si>
  <si>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</si>
  <si>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</si>
  <si>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</si>
  <si>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</si>
  <si>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</si>
  <si>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</si>
  <si>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</si>
  <si>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</si>
  <si>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</si>
  <si>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</si>
  <si>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</si>
  <si>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</si>
  <si>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</si>
  <si>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</si>
  <si>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</si>
  <si>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</si>
  <si>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</si>
  <si>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</si>
  <si>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</si>
  <si>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</si>
  <si>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</si>
  <si>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</si>
  <si>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</si>
  <si>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</si>
  <si>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</si>
  <si>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</si>
  <si>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</si>
  <si>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</si>
  <si>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</si>
  <si>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</si>
  <si>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</si>
  <si>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</si>
  <si>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</si>
  <si>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</si>
  <si>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</si>
  <si>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</si>
  <si>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</si>
  <si>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</si>
  <si>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</si>
  <si>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</si>
  <si>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</si>
  <si>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</si>
  <si>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</si>
  <si>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</si>
  <si>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</si>
  <si>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</si>
  <si>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</si>
  <si>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</si>
  <si>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</si>
  <si>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</si>
  <si>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</si>
  <si>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</si>
  <si>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</si>
  <si>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</si>
  <si>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</si>
  <si>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</si>
  <si>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</si>
  <si>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</si>
  <si>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</si>
  <si>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</si>
  <si>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</si>
  <si>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</si>
  <si>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</si>
  <si>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</si>
  <si>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</si>
  <si>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</si>
  <si>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</si>
  <si>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</si>
  <si>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</si>
  <si>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</si>
  <si>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</si>
  <si>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</si>
  <si>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</si>
  <si>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</si>
  <si>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</si>
  <si>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</si>
  <si>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</si>
  <si>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</si>
  <si>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</si>
  <si>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</si>
  <si>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</si>
  <si>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</si>
  <si>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</si>
  <si>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</si>
  <si>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</si>
  <si>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</si>
  <si>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</si>
  <si>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</si>
  <si>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</si>
  <si>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</si>
  <si>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</si>
  <si>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</si>
  <si>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</si>
  <si>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</si>
  <si>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</si>
  <si>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</si>
  <si>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</si>
  <si>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</si>
  <si>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</si>
  <si>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</si>
  <si>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</si>
  <si>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</si>
  <si>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</si>
  <si>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</si>
  <si>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</si>
  <si>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</si>
  <si>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</si>
  <si>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</si>
  <si>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</si>
  <si>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</si>
  <si>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</si>
  <si>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</si>
  <si>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</si>
  <si>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</si>
  <si>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</si>
  <si>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</si>
  <si>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</si>
  <si>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</si>
  <si>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</si>
  <si>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</si>
  <si>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</si>
  <si>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</si>
  <si>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</si>
  <si>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</si>
  <si>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</si>
  <si>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</si>
  <si>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</si>
  <si>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</si>
  <si>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</si>
  <si>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</si>
  <si>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</si>
  <si>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</si>
  <si>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</si>
  <si>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</si>
  <si>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</si>
  <si>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</si>
  <si>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</si>
  <si>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</si>
  <si>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</si>
  <si>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</si>
  <si>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</si>
  <si>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</si>
  <si>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</si>
  <si>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</si>
  <si>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</si>
  <si>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</si>
  <si>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</si>
  <si>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</si>
  <si>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</si>
  <si>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</si>
  <si>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</si>
  <si>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</si>
  <si>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</si>
  <si>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</si>
  <si>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</si>
  <si>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</si>
  <si>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</si>
  <si>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</si>
  <si>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</si>
  <si>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</si>
  <si>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</si>
  <si>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</si>
  <si>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</si>
  <si>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</si>
  <si>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</si>
  <si>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</si>
  <si>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</si>
  <si>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</si>
  <si>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</si>
  <si>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</si>
  <si>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</si>
  <si>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</si>
  <si>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</si>
  <si>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</si>
  <si>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</si>
  <si>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</si>
  <si>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</si>
  <si>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</si>
  <si>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</si>
  <si>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</si>
  <si>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</si>
  <si>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</si>
  <si>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</si>
  <si>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</si>
  <si>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</si>
  <si>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</si>
  <si>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</si>
  <si>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</si>
  <si>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</si>
  <si>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</si>
  <si>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</si>
  <si>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</si>
  <si>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</si>
  <si>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</si>
  <si>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</si>
  <si>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</si>
  <si>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</si>
  <si>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</si>
  <si>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</si>
  <si>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</si>
  <si>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</si>
  <si>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</si>
  <si>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</si>
  <si>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</si>
  <si>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</si>
  <si>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</si>
  <si>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</si>
  <si>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</si>
  <si>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</si>
  <si>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</si>
  <si>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</si>
  <si>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</si>
  <si>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</si>
  <si>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</si>
  <si>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</si>
  <si>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</si>
  <si>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</si>
  <si>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</si>
  <si>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</si>
  <si>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</si>
  <si>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</si>
  <si>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</si>
  <si>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</si>
  <si>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</si>
  <si>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</si>
  <si>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</si>
  <si>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</si>
  <si>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</si>
  <si>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</si>
  <si>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</si>
  <si>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</si>
  <si>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</si>
  <si>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</si>
  <si>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</si>
  <si>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</si>
  <si>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</si>
  <si>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</si>
  <si>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</si>
  <si>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</si>
  <si>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</si>
  <si>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</si>
  <si>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</si>
  <si>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</si>
  <si>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</si>
  <si>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</si>
  <si>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</si>
  <si>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</si>
  <si>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</si>
  <si>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</si>
  <si>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</si>
  <si>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</si>
  <si>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</si>
  <si>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</si>
  <si>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</si>
  <si>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</si>
  <si>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</si>
  <si>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</si>
  <si>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</si>
  <si>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</si>
  <si>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</si>
  <si>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</si>
  <si>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</si>
  <si>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</si>
  <si>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</si>
  <si>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</si>
  <si>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</si>
  <si>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</si>
  <si>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</si>
  <si>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</si>
  <si>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</si>
  <si>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</si>
  <si>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</si>
  <si>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</si>
  <si>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</si>
  <si>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</si>
  <si>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</si>
  <si>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</si>
  <si>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</si>
  <si>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</si>
  <si>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</si>
  <si>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</si>
  <si>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</si>
  <si>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</si>
  <si>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</si>
  <si>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</si>
  <si>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</si>
  <si>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</si>
  <si>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</si>
  <si>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</si>
  <si>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</si>
  <si>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</si>
  <si>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</si>
  <si>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</si>
  <si>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</si>
  <si>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</si>
  <si>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</si>
  <si>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</si>
  <si>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</si>
  <si>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</si>
  <si>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</si>
  <si>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</si>
  <si>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</si>
  <si>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</si>
  <si>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</si>
  <si>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</si>
  <si>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</si>
  <si>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</si>
  <si>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</si>
  <si>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</si>
  <si>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</si>
  <si>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</si>
  <si>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</si>
  <si>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</si>
  <si>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</si>
  <si>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</si>
  <si>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</si>
  <si>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</si>
  <si>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</si>
  <si>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</si>
  <si>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</si>
  <si>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</si>
  <si>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</si>
  <si>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</si>
  <si>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</si>
  <si>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</si>
  <si>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</si>
  <si>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</si>
  <si>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</si>
  <si>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</si>
  <si>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</si>
  <si>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</si>
  <si>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</si>
  <si>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</si>
  <si>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</si>
  <si>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</si>
  <si>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</si>
  <si>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</si>
  <si>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</si>
  <si>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</si>
  <si>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</si>
  <si>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</si>
  <si>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</si>
  <si>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</si>
  <si>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</si>
  <si>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</si>
  <si>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</si>
  <si>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</si>
  <si>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</si>
  <si>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</si>
  <si>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</si>
  <si>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</si>
  <si>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</si>
  <si>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</si>
  <si>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</si>
  <si>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</si>
  <si>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</si>
  <si>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</si>
  <si>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</si>
  <si>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</si>
  <si>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</si>
  <si>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</si>
  <si>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</si>
  <si>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</si>
  <si>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</si>
  <si>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</si>
  <si>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</si>
  <si>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</si>
  <si>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</si>
  <si>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</si>
  <si>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</si>
  <si>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</si>
  <si>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</si>
  <si>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</si>
  <si>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</si>
  <si>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</si>
  <si>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</si>
  <si>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</si>
  <si>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</si>
  <si>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</si>
  <si>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</si>
  <si>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</si>
  <si>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</si>
  <si>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</si>
  <si>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</si>
  <si>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</si>
  <si>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</si>
  <si>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</si>
  <si>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</si>
  <si>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</si>
  <si>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</si>
  <si>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</si>
  <si>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</si>
  <si>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</si>
  <si>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</si>
  <si>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</si>
  <si>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</si>
  <si>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</si>
  <si>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</si>
  <si>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</si>
  <si>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</si>
  <si>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</si>
  <si>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</si>
  <si>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</si>
  <si>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</si>
  <si>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</si>
  <si>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</si>
  <si>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</si>
  <si>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</si>
  <si>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</si>
  <si>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</si>
  <si>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</si>
  <si>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</si>
  <si>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</si>
  <si>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</si>
  <si>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</si>
  <si>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</si>
  <si>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</si>
  <si>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</si>
  <si>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</si>
  <si>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</si>
  <si>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</si>
  <si>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</si>
  <si>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</si>
  <si>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</si>
  <si>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</si>
  <si>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</si>
  <si>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</si>
  <si>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</si>
  <si>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</si>
  <si>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</si>
  <si>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</si>
  <si>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</si>
  <si>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</si>
  <si>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</si>
  <si>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</si>
  <si>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</si>
  <si>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</si>
  <si>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</si>
  <si>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</si>
  <si>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</si>
  <si>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</si>
  <si>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</si>
  <si>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</si>
  <si>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</si>
  <si>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</si>
  <si>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</si>
  <si>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</si>
  <si>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</si>
  <si>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</si>
  <si>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</si>
  <si>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</si>
  <si>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</si>
  <si>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</si>
  <si>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</si>
  <si>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</si>
  <si>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</si>
  <si>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</si>
  <si>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</si>
  <si>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</si>
  <si>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</si>
  <si>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</si>
  <si>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</si>
  <si>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</si>
  <si>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</si>
  <si>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</si>
  <si>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</si>
  <si>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</si>
  <si>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</si>
  <si>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</si>
  <si>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</si>
  <si>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</si>
  <si>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</si>
  <si>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</si>
  <si>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</si>
  <si>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</si>
  <si>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</si>
  <si>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</si>
  <si>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</si>
  <si>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</si>
  <si>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</si>
  <si>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</si>
  <si>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</si>
  <si>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</si>
  <si>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</si>
  <si>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</si>
  <si>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</si>
  <si>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</si>
  <si>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</si>
  <si>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</si>
  <si>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</si>
  <si>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</si>
  <si>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</si>
  <si>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</si>
  <si>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</si>
  <si>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</si>
  <si>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</si>
  <si>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</si>
  <si>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</si>
  <si>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</si>
  <si>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</si>
  <si>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</si>
  <si>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</si>
  <si>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</si>
  <si>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</si>
  <si>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</si>
  <si>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</si>
  <si>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</si>
  <si>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</si>
  <si>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</si>
  <si>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</si>
  <si>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</si>
  <si>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</si>
  <si>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</si>
  <si>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</si>
  <si>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</si>
  <si>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</si>
  <si>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</si>
  <si>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</si>
  <si>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</si>
  <si>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</si>
  <si>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</si>
  <si>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</si>
  <si>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</si>
  <si>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</si>
  <si>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</si>
  <si>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</si>
  <si>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</si>
  <si>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</si>
  <si>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</si>
  <si>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</si>
  <si>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</si>
  <si>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</si>
  <si>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</si>
  <si>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</si>
  <si>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</si>
  <si>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</si>
  <si>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</si>
  <si>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</si>
  <si>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</si>
  <si>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</si>
  <si>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</si>
  <si>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</si>
  <si>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</si>
  <si>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</si>
  <si>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</si>
  <si>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</si>
  <si>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</si>
  <si>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</si>
  <si>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</si>
  <si>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</si>
  <si>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</si>
  <si>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</si>
  <si>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</si>
  <si>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</si>
  <si>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</si>
  <si>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</si>
  <si>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</si>
  <si>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</si>
  <si>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</si>
  <si>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</si>
  <si>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</si>
  <si>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</si>
  <si>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</si>
  <si>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</si>
  <si>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</si>
  <si>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</si>
  <si>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</si>
  <si>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</si>
  <si>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</si>
  <si>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</si>
  <si>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</si>
  <si>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</si>
  <si>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</si>
  <si>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</si>
  <si>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</si>
  <si>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</si>
  <si>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</si>
  <si>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</si>
  <si>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</si>
  <si>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</si>
  <si>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</si>
  <si>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</si>
  <si>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</si>
  <si>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</si>
  <si>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</si>
  <si>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</si>
  <si>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</si>
  <si>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</si>
  <si>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</si>
  <si>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</si>
  <si>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</si>
  <si>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</si>
  <si>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</si>
  <si>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</si>
  <si>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</si>
  <si>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</si>
  <si>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</si>
  <si>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</si>
  <si>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</si>
  <si>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</si>
  <si>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</si>
  <si>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</si>
  <si>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</si>
  <si>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</si>
  <si>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</si>
  <si>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</si>
  <si>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</si>
  <si>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</si>
  <si>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</si>
  <si>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</si>
  <si>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</si>
  <si>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</si>
  <si>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</si>
  <si>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</si>
  <si>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</si>
  <si>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</si>
  <si>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</si>
  <si>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</si>
  <si>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</si>
  <si>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</si>
  <si>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</si>
  <si>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</si>
  <si>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</si>
  <si>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</si>
  <si>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</si>
  <si>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</si>
  <si>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</si>
  <si>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</si>
  <si>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</si>
  <si>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</si>
  <si>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</si>
  <si>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</si>
  <si>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</si>
  <si>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</si>
  <si>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</si>
  <si>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</si>
  <si>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</si>
  <si>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</si>
  <si>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</si>
  <si>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</si>
  <si>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</si>
  <si>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</si>
  <si>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</si>
  <si>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</si>
  <si>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</si>
  <si>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</si>
  <si>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</si>
  <si>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</si>
  <si>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</si>
  <si>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</si>
  <si>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</si>
  <si>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</si>
  <si>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</si>
  <si>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</si>
  <si>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</si>
  <si>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</si>
  <si>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</si>
  <si>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</si>
  <si>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</si>
  <si>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</si>
  <si>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</si>
  <si>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</si>
  <si>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</si>
  <si>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</si>
  <si>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</si>
  <si>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</si>
  <si>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</si>
  <si>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</si>
  <si>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</si>
  <si>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</si>
  <si>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</si>
  <si>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</si>
  <si>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</si>
  <si>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</si>
  <si>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</si>
  <si>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</si>
  <si>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</si>
  <si>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</si>
  <si>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</si>
  <si>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</si>
  <si>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</si>
  <si>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</si>
  <si>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</si>
  <si>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</si>
  <si>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</si>
  <si>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</si>
  <si>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</si>
  <si>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</si>
  <si>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</si>
  <si>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</si>
  <si>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</si>
  <si>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</si>
  <si>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</si>
  <si>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</si>
  <si>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</si>
  <si>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</si>
  <si>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</si>
  <si>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</si>
  <si>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</si>
  <si>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</si>
  <si>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</si>
  <si>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</si>
  <si>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</si>
  <si>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</si>
  <si>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</si>
  <si>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</si>
  <si>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</si>
  <si>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</si>
  <si>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</si>
  <si>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</si>
  <si>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</si>
  <si>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</si>
  <si>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</si>
  <si>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</si>
  <si>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</si>
  <si>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</si>
  <si>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</si>
  <si>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</si>
  <si>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</si>
  <si>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</si>
  <si>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</si>
  <si>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</si>
  <si>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</si>
  <si>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</si>
  <si>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</si>
  <si>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</si>
  <si>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</si>
  <si>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</si>
  <si>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</si>
  <si>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</si>
  <si>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</si>
  <si>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</si>
  <si>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</si>
  <si>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</si>
  <si>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</si>
  <si>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</si>
  <si>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</si>
  <si>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</si>
  <si>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</si>
  <si>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</si>
  <si>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</si>
  <si>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</si>
  <si>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</si>
  <si>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</si>
  <si>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</si>
  <si>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</si>
  <si>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</si>
  <si>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</si>
  <si>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</si>
  <si>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</si>
  <si>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</si>
  <si>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</si>
  <si>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</si>
  <si>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</si>
  <si>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</si>
  <si>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</si>
  <si>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</si>
  <si>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</si>
  <si>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</si>
  <si>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</si>
  <si>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</si>
  <si>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</si>
  <si>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</si>
  <si>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</si>
  <si>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</si>
  <si>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</si>
  <si>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</si>
  <si>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</si>
  <si>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</si>
  <si>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</si>
  <si>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</si>
  <si>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</si>
  <si>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</si>
  <si>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</si>
  <si>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</si>
  <si>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</si>
  <si>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</si>
  <si>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</si>
  <si>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</si>
  <si>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</si>
  <si>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</si>
  <si>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</si>
  <si>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</si>
  <si>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</si>
  <si>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</si>
  <si>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</si>
  <si>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</si>
  <si>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</si>
  <si>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</si>
  <si>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</si>
  <si>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</si>
  <si>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</si>
  <si>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</si>
  <si>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</si>
  <si>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</si>
  <si>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</si>
  <si>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</si>
  <si>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</si>
  <si>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</si>
  <si>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</si>
  <si>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</si>
  <si>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</si>
  <si>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</si>
  <si>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</si>
  <si>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</si>
  <si>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</si>
  <si>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</si>
  <si>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</si>
  <si>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</si>
  <si>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</si>
  <si>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</si>
  <si>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</si>
  <si>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</si>
  <si>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</si>
  <si>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</si>
  <si>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</si>
  <si>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</si>
  <si>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</si>
  <si>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</si>
  <si>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</si>
  <si>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</si>
  <si>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</si>
  <si>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</si>
  <si>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</si>
  <si>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</si>
  <si>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</si>
  <si>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</si>
  <si>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</si>
  <si>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</si>
  <si>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</si>
  <si>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</si>
  <si>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</si>
  <si>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</si>
  <si>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</si>
  <si>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</si>
  <si>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</si>
  <si>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</si>
  <si>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</si>
  <si>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</si>
  <si>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</si>
  <si>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</si>
  <si>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</si>
  <si>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</si>
  <si>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</si>
  <si>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</si>
  <si>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</si>
  <si>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</si>
  <si>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</si>
  <si>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</si>
  <si>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</si>
  <si>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</si>
  <si>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</si>
  <si>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</si>
  <si>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</si>
  <si>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</si>
  <si>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</si>
  <si>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</si>
  <si>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</si>
  <si>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</si>
  <si>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</si>
  <si>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</si>
  <si>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</si>
  <si>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</si>
  <si>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</si>
  <si>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</si>
  <si>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</si>
  <si>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</si>
  <si>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</si>
  <si>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</si>
  <si>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</si>
  <si>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</si>
  <si>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</si>
  <si>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</si>
  <si>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</si>
  <si>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</si>
  <si>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</si>
  <si>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</si>
  <si>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</si>
  <si>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</si>
  <si>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</si>
  <si>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</si>
  <si>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</si>
  <si>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</si>
  <si>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</si>
  <si>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</si>
  <si>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</si>
  <si>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</si>
  <si>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</si>
  <si>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</si>
  <si>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</si>
  <si>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</si>
  <si>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</si>
  <si>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</si>
  <si>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</si>
  <si>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</si>
  <si>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</si>
  <si>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</si>
  <si>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</si>
  <si>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</si>
  <si>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</si>
  <si>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</si>
  <si>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</si>
  <si>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</si>
  <si>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</si>
  <si>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</si>
  <si>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</si>
  <si>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</si>
  <si>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</si>
  <si>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</si>
  <si>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</si>
  <si>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</si>
  <si>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</si>
  <si>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</si>
  <si>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</si>
  <si>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</si>
  <si>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</si>
  <si>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</si>
  <si>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</si>
  <si>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</si>
  <si>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</si>
  <si>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</si>
  <si>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</si>
  <si>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</si>
  <si>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</si>
  <si>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</si>
  <si>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</si>
  <si>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</si>
  <si>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</si>
  <si>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</si>
  <si>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</si>
  <si>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</si>
  <si>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</si>
  <si>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</si>
  <si>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</si>
  <si>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</si>
  <si>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</si>
  <si>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</si>
  <si>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</si>
  <si>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</si>
  <si>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</si>
  <si>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</si>
  <si>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</si>
  <si>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</si>
  <si>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</si>
  <si>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</si>
  <si>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</si>
  <si>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</si>
  <si>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</si>
  <si>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</si>
  <si>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</si>
  <si>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</si>
  <si>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</si>
  <si>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</si>
  <si>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</si>
  <si>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</si>
  <si>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</si>
  <si>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</si>
  <si>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</si>
  <si>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</si>
  <si>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</si>
  <si>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</si>
  <si>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</si>
  <si>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</si>
  <si>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</si>
  <si>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</si>
  <si>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</si>
  <si>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</si>
  <si>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</si>
  <si>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</si>
  <si>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</si>
  <si>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</si>
  <si>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</si>
  <si>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</si>
  <si>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</si>
  <si>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</si>
  <si>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</si>
  <si>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</si>
  <si>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</si>
  <si>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</si>
  <si>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</si>
  <si>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</si>
  <si>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</si>
  <si>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</si>
  <si>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</si>
  <si>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</si>
  <si>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</si>
  <si>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</si>
  <si>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</si>
  <si>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</si>
  <si>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</si>
  <si>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</si>
  <si>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</si>
  <si>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</si>
  <si>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</si>
  <si>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</si>
  <si>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</si>
  <si>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</si>
  <si>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</si>
  <si>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</si>
  <si>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</si>
  <si>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</si>
  <si>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</si>
  <si>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</si>
  <si>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</si>
  <si>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</si>
  <si>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</si>
  <si>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</si>
  <si>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</si>
  <si>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</si>
  <si>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</si>
  <si>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</si>
  <si>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</si>
  <si>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</si>
  <si>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</si>
  <si>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</si>
  <si>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</si>
  <si>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</si>
  <si>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</si>
  <si>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</si>
  <si>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</si>
  <si>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</si>
  <si>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</si>
  <si>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</si>
  <si>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</si>
  <si>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</si>
  <si>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</si>
  <si>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</si>
  <si>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</si>
  <si>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</si>
  <si>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</si>
  <si>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</si>
  <si>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</si>
  <si>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</si>
  <si>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</si>
  <si>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</si>
  <si>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</si>
  <si>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</si>
  <si>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</si>
  <si>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</si>
  <si>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</si>
  <si>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</si>
  <si>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</si>
  <si>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</si>
  <si>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</si>
  <si>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</si>
  <si>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</si>
  <si>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</si>
  <si>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</si>
  <si>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</si>
  <si>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</si>
  <si>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</si>
  <si>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</si>
  <si>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</si>
  <si>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</si>
  <si>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</si>
  <si>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</si>
  <si>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</si>
  <si>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</si>
  <si>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</si>
  <si>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</si>
  <si>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</si>
  <si>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</si>
  <si>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</si>
  <si>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</si>
  <si>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</si>
  <si>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</si>
  <si>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</si>
  <si>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</si>
  <si>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</si>
  <si>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</si>
  <si>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</si>
  <si>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</si>
  <si>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</si>
  <si>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</si>
  <si>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</si>
  <si>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</si>
  <si>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</si>
  <si>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</si>
  <si>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</si>
  <si>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</si>
  <si>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</si>
  <si>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</si>
  <si>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</si>
  <si>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</si>
  <si>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</si>
  <si>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</si>
  <si>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</si>
  <si>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</si>
  <si>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</si>
  <si>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</si>
  <si>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</si>
  <si>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</si>
  <si>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</si>
  <si>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</si>
  <si>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</si>
  <si>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</si>
  <si>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</si>
  <si>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</si>
  <si>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</si>
  <si>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</si>
  <si>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</si>
  <si>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</si>
  <si>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</si>
  <si>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</si>
  <si>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</si>
  <si>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</si>
  <si>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</si>
  <si>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</si>
  <si>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</si>
  <si>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</si>
  <si>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</si>
  <si>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</si>
  <si>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</si>
  <si>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</si>
  <si>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</si>
  <si>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</si>
  <si>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</si>
  <si>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</si>
  <si>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</si>
  <si>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</si>
  <si>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</si>
  <si>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</si>
  <si>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</si>
  <si>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</si>
  <si>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</si>
  <si>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</si>
  <si>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</si>
  <si>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</si>
  <si>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</si>
  <si>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</si>
  <si>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</si>
  <si>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</si>
  <si>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</si>
  <si>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</si>
  <si>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</si>
  <si>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</si>
  <si>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</si>
  <si>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</si>
  <si>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</si>
  <si>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</si>
  <si>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</si>
  <si>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</si>
  <si>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</si>
  <si>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</si>
  <si>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</si>
  <si>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</si>
  <si>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</si>
  <si>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</si>
  <si>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</si>
  <si>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</si>
  <si>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</si>
  <si>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</si>
  <si>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</si>
  <si>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</si>
  <si>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</si>
  <si>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</si>
  <si>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</si>
  <si>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</si>
  <si>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</si>
  <si>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</si>
  <si>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</si>
  <si>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</si>
  <si>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</si>
  <si>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</si>
  <si>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</si>
  <si>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</si>
  <si>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</si>
  <si>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</si>
  <si>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</si>
  <si>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</si>
  <si>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</si>
  <si>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</si>
  <si>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</si>
  <si>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</si>
  <si>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</si>
  <si>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</si>
  <si>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</si>
  <si>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</si>
  <si>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</si>
  <si>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</si>
  <si>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</si>
  <si>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</si>
  <si>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</si>
  <si>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</si>
  <si>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</si>
  <si>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</si>
  <si>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</si>
  <si>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</si>
  <si>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</si>
  <si>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</si>
  <si>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</si>
  <si>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</si>
  <si>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</si>
  <si>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</si>
  <si>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</si>
  <si>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</si>
  <si>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</si>
  <si>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</si>
  <si>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</si>
  <si>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</si>
  <si>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</si>
  <si>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</si>
  <si>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</si>
  <si>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</si>
  <si>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</si>
  <si>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</si>
  <si>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</si>
  <si>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</si>
  <si>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</si>
  <si>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</si>
  <si>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</si>
  <si>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</si>
  <si>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</si>
  <si>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</si>
  <si>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</si>
  <si>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</si>
  <si>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</si>
  <si>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</si>
  <si>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</si>
  <si>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</si>
  <si>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</si>
  <si>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</si>
  <si>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</si>
  <si>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</si>
  <si>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</si>
  <si>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</si>
  <si>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</si>
  <si>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</si>
  <si>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</si>
  <si>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</si>
  <si>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</si>
  <si>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</si>
  <si>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</si>
  <si>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</si>
  <si>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</si>
  <si>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</si>
  <si>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</si>
  <si>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</si>
  <si>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</si>
  <si>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</si>
  <si>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</si>
  <si>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</si>
  <si>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</si>
  <si>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</si>
  <si>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</si>
  <si>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</si>
  <si>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</si>
  <si>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</si>
  <si>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</si>
  <si>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</si>
  <si>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</si>
  <si>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</si>
  <si>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</si>
  <si>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</si>
  <si>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</si>
  <si>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</si>
  <si>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</si>
  <si>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</si>
  <si>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</si>
  <si>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</si>
  <si>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</si>
  <si>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</si>
  <si>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</si>
  <si>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</si>
  <si>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</si>
  <si>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</si>
  <si>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</si>
  <si>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</si>
  <si>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</si>
  <si>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</si>
  <si>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</si>
  <si>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</si>
  <si>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</si>
  <si>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</si>
  <si>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</si>
  <si>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</si>
  <si>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</si>
  <si>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</si>
  <si>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</si>
  <si>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</si>
  <si>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</si>
  <si>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</si>
  <si>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</si>
  <si>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</si>
  <si>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</si>
  <si>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</si>
  <si>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</si>
  <si>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</si>
  <si>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</si>
  <si>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</si>
  <si>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</si>
  <si>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</si>
  <si>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</si>
  <si>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</si>
  <si>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</si>
  <si>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</si>
  <si>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</si>
  <si>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</si>
  <si>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</si>
  <si>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</si>
  <si>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</si>
  <si>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</si>
  <si>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</si>
  <si>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</si>
  <si>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</si>
  <si>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</si>
  <si>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</si>
  <si>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</si>
  <si>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</si>
  <si>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</si>
  <si>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</si>
  <si>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</si>
  <si>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</si>
  <si>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</si>
  <si>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</si>
  <si>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</si>
  <si>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</si>
  <si>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</si>
  <si>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</si>
  <si>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</si>
  <si>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</si>
  <si>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</si>
  <si>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</si>
  <si>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</si>
  <si>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</si>
  <si>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</si>
  <si>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</si>
  <si>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</si>
  <si>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</si>
  <si>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</si>
  <si>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</si>
  <si>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</si>
  <si>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</si>
  <si>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</si>
  <si>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</si>
  <si>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</si>
  <si>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</si>
  <si>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</si>
  <si>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</si>
  <si>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</si>
  <si>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</si>
  <si>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</si>
  <si>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</si>
  <si>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</si>
  <si>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</si>
  <si>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</si>
  <si>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</si>
  <si>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</si>
  <si>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</si>
  <si>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</si>
  <si>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</si>
  <si>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</si>
  <si>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</si>
  <si>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</si>
  <si>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</si>
  <si>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</si>
  <si>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</si>
  <si>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</si>
  <si>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</si>
  <si>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</si>
  <si>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</si>
  <si>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</si>
  <si>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</si>
  <si>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</si>
  <si>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</si>
  <si>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</si>
  <si>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</si>
  <si>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</si>
  <si>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</si>
  <si>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</si>
  <si>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</si>
  <si>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</si>
  <si>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</si>
  <si>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</si>
  <si>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</si>
  <si>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</si>
  <si>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</si>
  <si>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</si>
  <si>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</si>
  <si>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</si>
  <si>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</si>
  <si>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</si>
  <si>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</si>
  <si>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</si>
  <si>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</si>
  <si>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</si>
  <si>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</si>
  <si>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</si>
  <si>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</si>
  <si>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</si>
  <si>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</si>
  <si>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</si>
  <si>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</si>
  <si>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</si>
  <si>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</si>
  <si>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</si>
  <si>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</si>
  <si>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</si>
  <si>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</si>
  <si>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</si>
  <si>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</si>
  <si>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</si>
  <si>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</si>
  <si>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</si>
  <si>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</si>
  <si>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</si>
  <si>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</si>
  <si>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</si>
  <si>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</si>
  <si>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</si>
  <si>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</si>
  <si>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</si>
  <si>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</si>
  <si>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</si>
  <si>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</si>
  <si>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</si>
  <si>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</si>
  <si>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</si>
  <si>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</si>
  <si>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</si>
  <si>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</si>
  <si>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</si>
  <si>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</si>
  <si>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</si>
  <si>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</si>
  <si>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</si>
  <si>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</si>
  <si>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</si>
  <si>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</si>
  <si>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</si>
  <si>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</si>
  <si>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</si>
  <si>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</si>
  <si>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</si>
  <si>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</si>
  <si>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</si>
  <si>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</si>
  <si>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</si>
  <si>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</si>
  <si>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</si>
  <si>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</si>
  <si>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</si>
  <si>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</si>
  <si>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</si>
  <si>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</si>
  <si>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</si>
  <si>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</si>
  <si>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</si>
  <si>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</si>
  <si>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</si>
  <si>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</si>
  <si>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</si>
  <si>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</si>
  <si>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</si>
  <si>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</si>
  <si>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</si>
  <si>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</si>
  <si>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</si>
  <si>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</si>
  <si>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</si>
  <si>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</si>
  <si>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</si>
  <si>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</si>
  <si>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</si>
  <si>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</si>
  <si>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</si>
  <si>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</si>
  <si>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</si>
  <si>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</si>
  <si>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</si>
  <si>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</si>
  <si>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</si>
  <si>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</si>
  <si>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</si>
  <si>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</si>
  <si>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</si>
  <si>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</si>
  <si>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</si>
  <si>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</si>
  <si>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</si>
  <si>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</si>
  <si>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</si>
  <si>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</si>
  <si>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</si>
  <si>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</si>
  <si>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</si>
  <si>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</si>
  <si>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</si>
  <si>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</si>
  <si>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</si>
  <si>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</si>
  <si>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</si>
  <si>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</si>
  <si>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</si>
  <si>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</si>
  <si>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</si>
  <si>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</si>
  <si>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</si>
  <si>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</si>
  <si>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</si>
  <si>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</si>
  <si>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</si>
  <si>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</si>
  <si>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</si>
  <si>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</si>
  <si>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</si>
  <si>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</si>
  <si>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</si>
  <si>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</si>
  <si>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</si>
  <si>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</si>
  <si>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</si>
  <si>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</si>
  <si>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</si>
  <si>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</si>
  <si>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</si>
  <si>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</si>
  <si>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</si>
  <si>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</si>
  <si>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</si>
  <si>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</si>
  <si>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</si>
  <si>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</si>
  <si>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</si>
  <si>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</si>
  <si>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</si>
  <si>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</si>
  <si>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</si>
  <si>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</si>
  <si>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</si>
  <si>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</si>
  <si>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</si>
  <si>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</si>
  <si>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</si>
  <si>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</si>
  <si>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</si>
  <si>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</si>
  <si>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</si>
  <si>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</si>
  <si>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</si>
  <si>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</si>
  <si>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</si>
  <si>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</si>
  <si>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</si>
  <si>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</si>
  <si>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</si>
  <si>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</si>
  <si>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</si>
  <si>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</si>
  <si>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</si>
  <si>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</si>
  <si>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</si>
  <si>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</si>
  <si>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</si>
  <si>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</si>
  <si>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</si>
  <si>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</si>
  <si>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</si>
  <si>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</si>
  <si>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</si>
  <si>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</si>
  <si>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</si>
  <si>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</si>
  <si>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</si>
  <si>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</si>
  <si>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</si>
  <si>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</si>
  <si>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</si>
  <si>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</si>
  <si>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</si>
  <si>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</si>
  <si>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</si>
  <si>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</si>
  <si>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</si>
  <si>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</si>
  <si>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</si>
  <si>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</si>
  <si>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</si>
  <si>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</si>
  <si>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</si>
  <si>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</si>
  <si>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</si>
  <si>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</si>
  <si>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</si>
  <si>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</si>
  <si>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</si>
  <si>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</si>
  <si>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</si>
  <si>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</si>
  <si>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</si>
  <si>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</si>
  <si>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</si>
  <si>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</si>
  <si>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</si>
  <si>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</si>
  <si>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</si>
  <si>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</si>
  <si>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</si>
  <si>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</si>
  <si>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</si>
  <si>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</si>
  <si>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</si>
  <si>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</si>
  <si>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</si>
  <si>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</si>
  <si>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</si>
  <si>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</si>
  <si>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</si>
  <si>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</si>
  <si>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</si>
  <si>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</si>
  <si>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</si>
  <si>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</si>
  <si>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</si>
  <si>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</si>
  <si>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</si>
  <si>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</si>
  <si>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</si>
  <si>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</si>
  <si>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</si>
  <si>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</si>
  <si>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</si>
  <si>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</si>
  <si>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</si>
  <si>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</si>
  <si>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</si>
  <si>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</si>
  <si>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</si>
  <si>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</si>
  <si>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</si>
  <si>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</si>
  <si>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</si>
  <si>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</si>
  <si>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</si>
  <si>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</si>
  <si>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</si>
  <si>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</si>
  <si>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</si>
  <si>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</si>
  <si>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</si>
  <si>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</si>
  <si>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</si>
  <si>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</si>
  <si>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</si>
  <si>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</si>
  <si>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</si>
  <si>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</si>
  <si>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</si>
  <si>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</si>
  <si>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</si>
  <si>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</si>
  <si>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</si>
  <si>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</si>
  <si>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</si>
  <si>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</si>
  <si>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</si>
  <si>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</si>
  <si>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</si>
  <si>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</si>
  <si>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</si>
  <si>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</si>
  <si>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</si>
  <si>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</si>
  <si>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</si>
  <si>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</si>
  <si>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</si>
  <si>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</si>
  <si>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</si>
  <si>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</si>
  <si>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</si>
  <si>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</si>
  <si>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</si>
  <si>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</si>
  <si>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</si>
  <si>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</si>
  <si>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</si>
  <si>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</si>
  <si>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</si>
  <si>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</si>
  <si>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</si>
  <si>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</si>
  <si>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</si>
  <si>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</si>
  <si>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</si>
  <si>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</si>
  <si>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</si>
  <si>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</si>
  <si>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</si>
  <si>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</si>
  <si>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</si>
  <si>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</si>
  <si>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</si>
  <si>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</si>
  <si>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</si>
  <si>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</si>
  <si>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</si>
  <si>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</si>
  <si>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</si>
  <si>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</si>
  <si>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</si>
  <si>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</si>
  <si>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</si>
  <si>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</si>
  <si>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</si>
  <si>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</si>
  <si>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</si>
  <si>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</si>
  <si>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</si>
  <si>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</si>
  <si>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</si>
  <si>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</si>
  <si>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</si>
  <si>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</si>
  <si>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</si>
  <si>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</si>
  <si>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</si>
  <si>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</si>
  <si>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</si>
  <si>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</si>
  <si>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</si>
  <si>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</si>
  <si>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</si>
  <si>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</si>
  <si>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</si>
  <si>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</si>
  <si>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</si>
  <si>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</si>
  <si>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</si>
  <si>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</si>
  <si>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</si>
  <si>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</si>
  <si>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</si>
  <si>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</si>
  <si>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</si>
  <si>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</si>
  <si>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</si>
  <si>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</si>
  <si>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</si>
  <si>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</si>
  <si>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</si>
  <si>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</si>
  <si>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</si>
  <si>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</si>
  <si>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</si>
  <si>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</si>
  <si>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</si>
  <si>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</si>
  <si>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</si>
  <si>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</si>
  <si>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</si>
  <si>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</si>
  <si>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</si>
  <si>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</si>
  <si>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</si>
  <si>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</si>
  <si>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</si>
  <si>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</si>
  <si>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</si>
  <si>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</si>
  <si>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</si>
  <si>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</si>
  <si>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</si>
  <si>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</si>
  <si>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</si>
  <si>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</si>
  <si>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</si>
  <si>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</si>
  <si>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</si>
  <si>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</si>
  <si>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</si>
  <si>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</si>
  <si>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</si>
  <si>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</si>
  <si>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</si>
  <si>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</si>
  <si>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</si>
  <si>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</si>
  <si>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</si>
  <si>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</si>
  <si>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</si>
  <si>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</si>
  <si>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</si>
  <si>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</si>
  <si>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</si>
  <si>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</si>
  <si>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</si>
  <si>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</si>
  <si>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</si>
  <si>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</si>
  <si>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</si>
  <si>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</si>
  <si>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</si>
  <si>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</si>
  <si>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</si>
  <si>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</si>
  <si>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</si>
  <si>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</si>
  <si>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</si>
  <si>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</si>
  <si>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</si>
  <si>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</si>
  <si>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</si>
  <si>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</si>
  <si>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</si>
  <si>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</si>
  <si>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</si>
  <si>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</si>
  <si>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</si>
  <si>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</si>
  <si>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</si>
  <si>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</si>
  <si>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</si>
  <si>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</si>
  <si>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</si>
  <si>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</si>
  <si>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</si>
  <si>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</si>
  <si>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</si>
  <si>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</si>
  <si>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</si>
  <si>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</si>
  <si>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</si>
  <si>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</si>
  <si>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</si>
  <si>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</si>
  <si>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</si>
  <si>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</si>
  <si>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</si>
  <si>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</si>
  <si>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</si>
  <si>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</si>
  <si>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</si>
  <si>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</si>
  <si>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</si>
  <si>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</si>
  <si>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</si>
  <si>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</si>
  <si>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</si>
  <si>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</si>
  <si>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</si>
  <si>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</si>
  <si>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</si>
  <si>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</si>
  <si>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</si>
  <si>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</si>
  <si>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</si>
  <si>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</si>
  <si>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</si>
  <si>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</si>
  <si>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</si>
  <si>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</si>
  <si>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</si>
  <si>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</si>
  <si>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</si>
  <si>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</si>
  <si>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</si>
  <si>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</si>
  <si>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</si>
  <si>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</si>
  <si>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</si>
  <si>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</si>
  <si>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</si>
  <si>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</si>
  <si>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</si>
  <si>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</si>
  <si>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</si>
  <si>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</si>
  <si>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</si>
  <si>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</si>
  <si>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</si>
  <si>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</si>
  <si>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</si>
  <si>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</si>
  <si>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</si>
  <si>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</si>
  <si>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</si>
  <si>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</si>
  <si>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</si>
  <si>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</si>
  <si>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</si>
  <si>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</si>
  <si>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</si>
  <si>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</si>
  <si>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</si>
  <si>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</si>
  <si>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</si>
  <si>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</si>
  <si>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</si>
  <si>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</si>
  <si>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</si>
  <si>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</si>
  <si>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</si>
  <si>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</si>
  <si>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</si>
  <si>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</si>
  <si>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</si>
  <si>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</si>
  <si>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</si>
  <si>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</si>
  <si>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</si>
  <si>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</si>
  <si>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</si>
  <si>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</si>
  <si>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</si>
  <si>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</si>
  <si>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</si>
  <si>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</si>
  <si>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</si>
  <si>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</si>
  <si>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</si>
  <si>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</si>
  <si>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</si>
  <si>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</si>
  <si>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</si>
  <si>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</si>
  <si>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</si>
  <si>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</si>
  <si>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</si>
  <si>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</si>
  <si>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</si>
  <si>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</si>
  <si>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</si>
  <si>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</si>
  <si>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</si>
  <si>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</si>
  <si>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</si>
  <si>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</si>
  <si>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</si>
  <si>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</si>
  <si>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</si>
  <si>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</si>
  <si>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</si>
  <si>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</si>
  <si>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</si>
  <si>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</si>
  <si>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</si>
  <si>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</si>
  <si>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</si>
  <si>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</si>
  <si>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</si>
  <si>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</si>
  <si>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</si>
  <si>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</si>
  <si>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</si>
  <si>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</si>
  <si>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</si>
  <si>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</si>
  <si>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</si>
  <si>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</si>
  <si>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</si>
  <si>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</si>
  <si>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</si>
  <si>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</si>
  <si>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</si>
  <si>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</si>
  <si>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</si>
  <si>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</si>
  <si>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</si>
  <si>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</si>
  <si>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</si>
  <si>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</si>
  <si>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</si>
  <si>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</si>
  <si>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</si>
  <si>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</si>
  <si>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</si>
  <si>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</si>
  <si>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</si>
  <si>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</si>
  <si>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</si>
  <si>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</si>
  <si>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</si>
  <si>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</si>
  <si>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</si>
  <si>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</si>
  <si>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</si>
  <si>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</si>
  <si>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</si>
  <si>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</si>
  <si>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</si>
  <si>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</si>
  <si>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</si>
  <si>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</si>
  <si>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</si>
  <si>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</si>
  <si>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</si>
  <si>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</si>
  <si>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</si>
  <si>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</si>
  <si>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</si>
  <si>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</si>
  <si>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</si>
  <si>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</si>
  <si>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</si>
  <si>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</si>
  <si>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</si>
  <si>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</si>
  <si>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</si>
  <si>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</si>
  <si>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</si>
  <si>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</si>
  <si>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</si>
  <si>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</si>
  <si>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</si>
  <si>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</si>
  <si>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</si>
  <si>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</si>
  <si>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</si>
  <si>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</si>
  <si>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</si>
  <si>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</si>
  <si>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</si>
  <si>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</si>
  <si>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</si>
  <si>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</si>
  <si>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</si>
  <si>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</si>
  <si>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</si>
  <si>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</si>
  <si>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</si>
  <si>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</si>
  <si>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</si>
  <si>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</si>
  <si>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</si>
  <si>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</si>
  <si>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</si>
  <si>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</si>
  <si>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</si>
  <si>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</si>
  <si>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</si>
  <si>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</si>
  <si>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</si>
  <si>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</si>
  <si>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</si>
  <si>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</si>
  <si>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</si>
  <si>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</si>
  <si>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</si>
  <si>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</si>
  <si>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</si>
  <si>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</si>
  <si>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</si>
  <si>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</si>
  <si>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</si>
  <si>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</si>
  <si>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</si>
  <si>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</si>
  <si>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</si>
  <si>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</si>
  <si>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</si>
  <si>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</si>
  <si>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</si>
  <si>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</si>
  <si>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</si>
  <si>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</si>
  <si>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</si>
  <si>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</si>
  <si>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</si>
  <si>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</si>
  <si>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</si>
  <si>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</si>
  <si>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</si>
  <si>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</si>
  <si>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</si>
  <si>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</si>
  <si>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</si>
  <si>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</si>
  <si>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</si>
  <si>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</si>
  <si>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</si>
  <si>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</si>
  <si>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</si>
  <si>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</si>
  <si>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</si>
  <si>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</si>
  <si>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</si>
  <si>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</si>
  <si>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</si>
  <si>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</si>
  <si>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</si>
  <si>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</si>
  <si>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</si>
  <si>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</si>
  <si>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</si>
  <si>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</si>
  <si>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</si>
  <si>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</si>
  <si>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</si>
  <si>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</si>
  <si>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</si>
  <si>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</si>
  <si>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</si>
  <si>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</si>
  <si>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</si>
  <si>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</si>
  <si>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</si>
  <si>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</si>
  <si>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</si>
  <si>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</si>
  <si>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</si>
  <si>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</si>
  <si>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</si>
  <si>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</si>
  <si>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</si>
  <si>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</si>
  <si>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</si>
  <si>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</si>
  <si>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</si>
  <si>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</si>
  <si>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</si>
  <si>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</si>
  <si>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</si>
  <si>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</si>
  <si>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</si>
  <si>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</si>
  <si>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</si>
  <si>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</si>
  <si>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</si>
  <si>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</si>
  <si>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</si>
  <si>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</si>
  <si>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</si>
  <si>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</si>
  <si>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</si>
  <si>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</si>
  <si>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</si>
  <si>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</si>
  <si>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</si>
  <si>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</si>
  <si>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</si>
  <si>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</si>
  <si>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</si>
  <si>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</si>
  <si>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</si>
  <si>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</si>
  <si>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</si>
  <si>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</si>
  <si>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</si>
  <si>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</si>
  <si>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</si>
  <si>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</si>
  <si>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</si>
  <si>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</si>
  <si>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</si>
  <si>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</si>
  <si>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</si>
  <si>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</si>
  <si>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</si>
  <si>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</si>
  <si>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</si>
  <si>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</si>
  <si>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</si>
  <si>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</si>
  <si>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</si>
  <si>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</si>
  <si>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</si>
  <si>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</si>
  <si>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</si>
  <si>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</si>
  <si>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</si>
  <si>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</si>
  <si>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</si>
  <si>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</si>
  <si>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</si>
  <si>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</si>
  <si>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</si>
  <si>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</si>
  <si>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</si>
  <si>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</si>
  <si>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</si>
  <si>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</si>
  <si>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</si>
  <si>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</si>
  <si>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</si>
  <si>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</si>
  <si>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</si>
  <si>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</si>
  <si>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</si>
  <si>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</si>
  <si>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</si>
  <si>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</si>
  <si>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</si>
  <si>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</si>
  <si>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</si>
  <si>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</si>
  <si>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</si>
  <si>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</si>
  <si>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</si>
  <si>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</si>
  <si>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</si>
  <si>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</si>
  <si>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</si>
  <si>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</si>
  <si>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</si>
  <si>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</si>
  <si>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</si>
  <si>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</si>
  <si>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</si>
  <si>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</si>
  <si>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</si>
  <si>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</si>
  <si>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</si>
  <si>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</si>
  <si>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</si>
  <si>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</si>
  <si>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</si>
  <si>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</si>
  <si>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</si>
  <si>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</si>
  <si>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</si>
  <si>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</si>
  <si>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</si>
  <si>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</si>
  <si>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</si>
  <si>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</si>
  <si>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</si>
  <si>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</si>
  <si>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</si>
  <si>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</si>
  <si>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</si>
  <si>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</si>
  <si>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</si>
  <si>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</si>
  <si>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</si>
  <si>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</si>
  <si>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</si>
  <si>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</si>
  <si>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</si>
  <si>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</si>
  <si>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</si>
  <si>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</si>
  <si>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</si>
  <si>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</si>
  <si>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</si>
  <si>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</si>
  <si>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</si>
  <si>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</si>
  <si>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</si>
  <si>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</si>
  <si>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</si>
  <si>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</si>
  <si>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</si>
  <si>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</si>
  <si>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</si>
  <si>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</si>
  <si>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</si>
  <si>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</si>
  <si>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</si>
  <si>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</si>
  <si>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</si>
  <si>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</si>
  <si>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</si>
  <si>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</si>
  <si>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</si>
  <si>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</si>
  <si>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</si>
  <si>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</si>
  <si>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</si>
  <si>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</si>
  <si>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</si>
  <si>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</si>
  <si>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</si>
  <si>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</si>
  <si>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</si>
  <si>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</si>
  <si>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</si>
  <si>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</si>
  <si>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</si>
  <si>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</si>
  <si>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</si>
  <si>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</si>
  <si>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</si>
  <si>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</si>
  <si>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</si>
  <si>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</si>
  <si>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</si>
  <si>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</si>
  <si>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</si>
  <si>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</si>
  <si>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</si>
  <si>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</si>
  <si>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</si>
  <si>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</si>
  <si>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</si>
  <si>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</si>
  <si>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</si>
  <si>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</si>
  <si>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</si>
  <si>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</si>
  <si>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</si>
  <si>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</si>
  <si>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</si>
  <si>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</si>
  <si>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</si>
  <si>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</si>
  <si>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</si>
  <si>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</si>
  <si>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</si>
  <si>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</si>
  <si>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</si>
  <si>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</si>
  <si>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</si>
  <si>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</si>
  <si>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</si>
  <si>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</si>
  <si>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</si>
  <si>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</si>
  <si>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</si>
  <si>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</si>
  <si>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</si>
  <si>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</si>
  <si>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</si>
  <si>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</si>
  <si>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</si>
  <si>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</si>
  <si>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</si>
  <si>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</si>
  <si>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</si>
  <si>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</si>
  <si>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</si>
  <si>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</si>
  <si>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</si>
  <si>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</si>
  <si>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</si>
  <si>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</si>
  <si>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</si>
  <si>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</si>
  <si>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</si>
  <si>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</si>
  <si>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</si>
  <si>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</si>
  <si>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</si>
  <si>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</si>
  <si>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</si>
  <si>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</si>
  <si>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</si>
  <si>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</si>
  <si>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</si>
  <si>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</si>
  <si>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</si>
  <si>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</si>
  <si>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</si>
  <si>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</si>
  <si>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</si>
  <si>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</si>
  <si>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</si>
  <si>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</si>
  <si>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</si>
  <si>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</si>
  <si>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</si>
  <si>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</si>
  <si>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</si>
  <si>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</si>
  <si>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</si>
  <si>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</si>
  <si>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</si>
  <si>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</si>
  <si>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</si>
  <si>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</si>
  <si>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</si>
  <si>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</si>
  <si>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</si>
  <si>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</si>
  <si>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</si>
  <si>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</si>
  <si>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</si>
  <si>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</si>
  <si>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</si>
  <si>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</si>
  <si>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</si>
  <si>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</si>
  <si>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</si>
  <si>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</si>
  <si>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</si>
  <si>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</si>
  <si>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</si>
  <si>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</si>
  <si>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</si>
  <si>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</si>
  <si>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</si>
  <si>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</si>
  <si>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</si>
  <si>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</si>
  <si>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</si>
  <si>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</si>
  <si>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</si>
  <si>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</si>
  <si>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</si>
  <si>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</si>
  <si>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</si>
  <si>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</si>
  <si>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</si>
  <si>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</si>
  <si>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</si>
  <si>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</si>
  <si>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</si>
  <si>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</si>
  <si>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</si>
  <si>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</si>
  <si>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</si>
  <si>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</si>
  <si>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</si>
  <si>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</si>
  <si>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</si>
  <si>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</si>
  <si>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</si>
  <si>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</si>
  <si>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</si>
  <si>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</si>
  <si>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</si>
  <si>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</si>
  <si>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</si>
  <si>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</si>
  <si>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</si>
  <si>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</si>
  <si>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</si>
  <si>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</si>
  <si>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</si>
  <si>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</si>
  <si>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</si>
  <si>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</si>
  <si>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</si>
  <si>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</si>
  <si>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</si>
  <si>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</si>
  <si>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</si>
  <si>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</si>
  <si>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</si>
  <si>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</si>
  <si>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</si>
  <si>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</si>
  <si>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</si>
  <si>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</si>
  <si>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</si>
  <si>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</si>
  <si>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</si>
  <si>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</si>
  <si>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</si>
  <si>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</si>
  <si>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</si>
  <si>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</si>
  <si>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</si>
  <si>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</si>
  <si>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</si>
  <si>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</si>
  <si>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</si>
  <si>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</si>
  <si>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</si>
  <si>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</si>
  <si>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</si>
  <si>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</si>
  <si>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</si>
  <si>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</si>
  <si>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</si>
  <si>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</si>
  <si>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</si>
  <si>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</si>
  <si>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</si>
  <si>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</si>
  <si>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</si>
  <si>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</si>
  <si>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</si>
  <si>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</si>
  <si>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</si>
  <si>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</si>
  <si>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</si>
  <si>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</si>
  <si>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</si>
  <si>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</si>
  <si>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</si>
  <si>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</si>
  <si>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</si>
  <si>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</si>
  <si>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</si>
  <si>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</si>
  <si>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</si>
  <si>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</si>
  <si>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</si>
  <si>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</si>
  <si>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</si>
  <si>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</si>
  <si>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</si>
  <si>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</si>
  <si>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</si>
  <si>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</si>
  <si>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</si>
  <si>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</si>
  <si>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</si>
  <si>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</si>
  <si>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</si>
  <si>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</si>
  <si>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</si>
  <si>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</si>
  <si>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</si>
  <si>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</si>
  <si>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</si>
  <si>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</si>
  <si>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</si>
  <si>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</si>
  <si>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</si>
  <si>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</si>
  <si>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</si>
  <si>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</si>
  <si>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</si>
  <si>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</si>
  <si>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</si>
  <si>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</si>
  <si>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</si>
  <si>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</si>
  <si>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</si>
  <si>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</si>
  <si>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</si>
  <si>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</si>
  <si>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</si>
  <si>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</si>
  <si>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</si>
  <si>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</si>
  <si>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</si>
  <si>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</si>
  <si>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</si>
  <si>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</si>
  <si>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</si>
  <si>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</si>
  <si>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</si>
  <si>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</si>
  <si>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</si>
  <si>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</si>
  <si>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</si>
  <si>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</si>
  <si>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</si>
  <si>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</si>
  <si>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</si>
  <si>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</si>
  <si>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</si>
  <si>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</si>
  <si>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</si>
  <si>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</si>
  <si>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</si>
  <si>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</si>
  <si>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</si>
  <si>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</si>
  <si>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</si>
  <si>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</si>
  <si>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</si>
  <si>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</si>
  <si>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</si>
  <si>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</si>
  <si>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</si>
  <si>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</si>
  <si>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</si>
  <si>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</si>
  <si>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</si>
  <si>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</si>
  <si>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</si>
  <si>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</si>
  <si>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</si>
  <si>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</si>
  <si>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</si>
  <si>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</si>
  <si>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</si>
  <si>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</si>
  <si>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</si>
  <si>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</si>
  <si>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</si>
  <si>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</si>
  <si>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</si>
  <si>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</si>
  <si>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</si>
  <si>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</si>
  <si>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</si>
  <si>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</si>
  <si>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</si>
  <si>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</si>
  <si>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</si>
  <si>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</si>
  <si>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</si>
  <si>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</si>
  <si>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</si>
  <si>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</si>
  <si>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</si>
  <si>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</si>
  <si>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</si>
  <si>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</si>
  <si>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</si>
  <si>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</si>
  <si>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</si>
  <si>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</si>
  <si>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</si>
  <si>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</si>
  <si>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</si>
  <si>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</si>
  <si>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</si>
  <si>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</si>
  <si>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</si>
  <si>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</si>
  <si>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</si>
  <si>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</si>
  <si>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</si>
  <si>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</si>
  <si>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</si>
  <si>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</si>
  <si>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</si>
  <si>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</si>
  <si>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</si>
  <si>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</si>
  <si>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</si>
  <si>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</si>
  <si>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</si>
  <si>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</si>
  <si>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</si>
  <si>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</si>
  <si>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</si>
  <si>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</si>
  <si>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</si>
  <si>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</si>
  <si>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</si>
  <si>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</si>
  <si>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</si>
  <si>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</si>
  <si>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</si>
  <si>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</si>
  <si>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</si>
  <si>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</si>
  <si>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</si>
  <si>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</si>
  <si>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</si>
  <si>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</si>
  <si>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</si>
  <si>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</si>
  <si>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</si>
  <si>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</si>
  <si>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</si>
  <si>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</si>
  <si>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</si>
  <si>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</si>
  <si>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</si>
  <si>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</si>
  <si>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</si>
  <si>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</si>
  <si>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</si>
  <si>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</si>
  <si>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</si>
  <si>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</si>
  <si>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</si>
  <si>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</si>
  <si>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</si>
  <si>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</si>
  <si>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</si>
  <si>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</si>
  <si>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</si>
  <si>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</si>
  <si>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</si>
  <si>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</si>
  <si>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</si>
  <si>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</si>
  <si>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</si>
  <si>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</si>
  <si>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</si>
  <si>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</si>
  <si>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</si>
  <si>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</si>
  <si>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</si>
  <si>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</si>
  <si>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</si>
  <si>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</si>
  <si>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</si>
  <si>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</si>
  <si>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</si>
  <si>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</si>
  <si>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</si>
  <si>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</si>
  <si>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</si>
  <si>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</si>
  <si>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</si>
  <si>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</si>
  <si>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</si>
  <si>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</si>
  <si>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</si>
  <si>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</si>
  <si>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</si>
  <si>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</si>
  <si>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</si>
  <si>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</si>
  <si>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</si>
  <si>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</si>
  <si>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</si>
  <si>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</si>
  <si>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</si>
  <si>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</si>
  <si>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</si>
  <si>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</si>
  <si>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</si>
  <si>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</si>
  <si>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</si>
  <si>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</si>
  <si>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</si>
  <si>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</si>
  <si>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</si>
  <si>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</si>
  <si>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</si>
  <si>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</si>
  <si>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</si>
  <si>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</si>
  <si>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</si>
  <si>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</si>
  <si>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</si>
  <si>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</si>
  <si>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</si>
  <si>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</si>
  <si>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</si>
  <si>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</si>
  <si>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</si>
  <si>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</si>
  <si>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</si>
  <si>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</si>
  <si>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</si>
  <si>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</si>
  <si>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</si>
  <si>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</si>
  <si>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</si>
  <si>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</si>
  <si>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</si>
  <si>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</si>
  <si>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</si>
  <si>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</si>
  <si>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</si>
  <si>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</si>
  <si>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</si>
  <si>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</si>
  <si>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</si>
  <si>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</si>
  <si>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</si>
  <si>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</si>
  <si>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</si>
  <si>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</si>
  <si>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</si>
  <si>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</si>
  <si>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</si>
  <si>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</si>
  <si>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</si>
  <si>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</si>
  <si>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</si>
  <si>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</si>
  <si>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</si>
  <si>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</si>
  <si>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</si>
  <si>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</si>
  <si>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</si>
  <si>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</si>
  <si>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</si>
  <si>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</si>
  <si>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</si>
  <si>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</si>
  <si>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</si>
  <si>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</si>
  <si>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</si>
  <si>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</si>
  <si>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</si>
  <si>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</si>
  <si>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</si>
  <si>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</si>
  <si>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</si>
  <si>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</si>
  <si>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</si>
  <si>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</si>
  <si>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</si>
  <si>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</si>
  <si>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</si>
  <si>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</si>
  <si>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</si>
  <si>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</si>
  <si>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</si>
  <si>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</si>
  <si>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</si>
  <si>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</si>
  <si>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</si>
  <si>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</si>
  <si>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</si>
  <si>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</si>
  <si>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</si>
  <si>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</si>
  <si>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</si>
  <si>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</si>
  <si>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</si>
  <si>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</si>
  <si>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</si>
  <si>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</si>
  <si>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</si>
  <si>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</si>
  <si>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</si>
  <si>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</si>
  <si>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</si>
  <si>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</si>
  <si>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</si>
  <si>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</si>
  <si>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</si>
  <si>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</si>
  <si>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</si>
  <si>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</si>
  <si>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</si>
  <si>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</si>
  <si>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</si>
  <si>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</si>
  <si>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</si>
  <si>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</si>
  <si>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</si>
  <si>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</si>
  <si>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</si>
  <si>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</si>
  <si>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</si>
  <si>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</si>
  <si>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</si>
  <si>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</si>
  <si>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</si>
  <si>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</si>
  <si>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</si>
  <si>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</si>
  <si>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</si>
  <si>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</si>
  <si>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</si>
  <si>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</si>
  <si>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</si>
  <si>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</si>
  <si>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</si>
  <si>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</si>
  <si>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</si>
  <si>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</si>
  <si>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</si>
  <si>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</si>
  <si>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</si>
  <si>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</si>
  <si>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</si>
  <si>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</si>
  <si>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</si>
  <si>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</si>
  <si>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</si>
  <si>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</si>
  <si>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</si>
  <si>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</si>
  <si>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</si>
  <si>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</si>
  <si>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</si>
  <si>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</si>
  <si>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</si>
  <si>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</si>
  <si>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</si>
  <si>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</si>
  <si>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</si>
  <si>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</si>
  <si>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</si>
  <si>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</si>
  <si>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</si>
  <si>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</si>
  <si>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</si>
  <si>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</si>
  <si>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</si>
  <si>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</si>
  <si>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</si>
  <si>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</si>
  <si>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</si>
  <si>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</si>
  <si>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</si>
  <si>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</si>
  <si>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</si>
  <si>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</si>
  <si>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</si>
  <si>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</si>
  <si>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</si>
  <si>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</si>
  <si>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</si>
  <si>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</si>
  <si>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</si>
  <si>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</si>
  <si>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</si>
  <si>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</si>
  <si>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</si>
  <si>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</si>
  <si>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</si>
  <si>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</si>
  <si>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</si>
  <si>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</si>
  <si>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</si>
  <si>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</si>
  <si>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</si>
  <si>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</si>
  <si>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</si>
  <si>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</si>
  <si>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</si>
  <si>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</si>
  <si>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</si>
  <si>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</si>
  <si>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</si>
  <si>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</si>
  <si>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</si>
  <si>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</si>
  <si>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</si>
  <si>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</si>
  <si>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</si>
  <si>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</si>
  <si>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</si>
  <si>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</si>
  <si>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</si>
  <si>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</si>
  <si>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</si>
  <si>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</si>
  <si>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</si>
  <si>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</si>
  <si>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</si>
  <si>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</si>
  <si>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</si>
  <si>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</si>
  <si>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</si>
  <si>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</si>
  <si>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</si>
  <si>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</si>
  <si>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</si>
  <si>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</si>
  <si>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</si>
  <si>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</si>
  <si>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</si>
  <si>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</si>
  <si>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</si>
  <si>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</si>
  <si>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</si>
  <si>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</si>
  <si>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</si>
  <si>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</si>
  <si>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</si>
  <si>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</si>
  <si>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</si>
  <si>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</si>
  <si>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</si>
  <si>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</si>
  <si>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</si>
  <si>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</si>
  <si>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</si>
  <si>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</si>
  <si>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</si>
  <si>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</si>
  <si>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</si>
  <si>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</si>
  <si>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</si>
  <si>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</si>
  <si>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</si>
  <si>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</si>
  <si>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</si>
  <si>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</si>
  <si>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</si>
  <si>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</si>
  <si>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</si>
  <si>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</si>
  <si>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</si>
  <si>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</si>
  <si>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</si>
  <si>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</si>
  <si>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</si>
  <si>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</si>
  <si>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</si>
  <si>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</si>
  <si>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</si>
  <si>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</si>
  <si>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</si>
  <si>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</si>
  <si>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</si>
  <si>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</si>
  <si>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</si>
  <si>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</si>
  <si>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</si>
  <si>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</si>
  <si>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</si>
  <si>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</si>
  <si>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</si>
  <si>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</si>
  <si>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</si>
  <si>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</si>
  <si>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</si>
  <si>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</si>
  <si>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</si>
  <si>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</si>
  <si>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</si>
  <si>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</si>
  <si>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</si>
  <si>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</si>
  <si>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</si>
  <si>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</si>
  <si>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</si>
  <si>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</si>
  <si>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</si>
  <si>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</si>
  <si>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</si>
  <si>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</si>
  <si>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</si>
  <si>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</si>
  <si>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</si>
  <si>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</si>
  <si>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</si>
  <si>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</si>
  <si>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</si>
  <si>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</si>
  <si>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</si>
  <si>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</si>
  <si>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</si>
  <si>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</si>
  <si>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</si>
  <si>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</si>
  <si>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</si>
  <si>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</si>
  <si>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</si>
  <si>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</si>
  <si>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</si>
  <si>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</si>
  <si>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</si>
  <si>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</si>
  <si>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</si>
  <si>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</si>
  <si>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</si>
  <si>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</si>
  <si>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</si>
  <si>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</si>
  <si>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</si>
  <si>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</si>
  <si>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</si>
  <si>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</si>
  <si>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</si>
  <si>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</si>
  <si>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</si>
  <si>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</si>
  <si>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</si>
  <si>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</si>
  <si>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</si>
  <si>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</si>
  <si>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</si>
  <si>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</si>
  <si>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</si>
  <si>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</si>
  <si>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</si>
  <si>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</si>
  <si>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</si>
  <si>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</si>
  <si>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</si>
  <si>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</si>
  <si>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</si>
  <si>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</si>
  <si>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</si>
  <si>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</si>
  <si>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</si>
  <si>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</si>
  <si>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</si>
  <si>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</si>
  <si>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</si>
  <si>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</si>
  <si>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</si>
  <si>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</si>
  <si>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</si>
  <si>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</si>
  <si>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</si>
  <si>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</si>
  <si>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</si>
  <si>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</si>
  <si>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</si>
  <si>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</si>
  <si>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</si>
  <si>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</si>
  <si>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</si>
  <si>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</si>
  <si>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</si>
  <si>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</si>
  <si>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</si>
  <si>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</si>
  <si>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</si>
  <si>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</si>
  <si>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</si>
  <si>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</si>
  <si>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</si>
  <si>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</si>
  <si>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</si>
  <si>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</si>
  <si>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</si>
  <si>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</si>
  <si>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</si>
  <si>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</si>
  <si>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</si>
  <si>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</si>
  <si>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</si>
  <si>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</si>
  <si>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</si>
  <si>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</si>
  <si>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</si>
  <si>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</si>
  <si>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</si>
  <si>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</si>
  <si>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</si>
  <si>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</si>
  <si>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</si>
  <si>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</si>
  <si>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</si>
  <si>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</si>
  <si>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</si>
  <si>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</si>
  <si>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</si>
  <si>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</si>
  <si>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</si>
  <si>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</si>
  <si>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</si>
  <si>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</si>
  <si>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</si>
  <si>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</si>
  <si>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</si>
  <si>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</si>
  <si>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</si>
  <si>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</si>
  <si>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</si>
  <si>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</si>
  <si>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</si>
  <si>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</si>
  <si>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</si>
  <si>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</si>
  <si>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</si>
  <si>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</si>
  <si>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</si>
  <si>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</si>
  <si>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</si>
  <si>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</si>
  <si>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</si>
  <si>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</si>
  <si>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</si>
  <si>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</si>
  <si>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</si>
  <si>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</si>
  <si>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</si>
  <si>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</si>
  <si>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</si>
  <si>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</si>
  <si>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</si>
  <si>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</si>
  <si>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</si>
  <si>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</si>
  <si>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</si>
  <si>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</si>
  <si>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</si>
  <si>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</si>
  <si>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</si>
  <si>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</si>
  <si>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</si>
  <si>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</si>
  <si>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</si>
  <si>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</si>
  <si>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</si>
  <si>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</si>
  <si>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</si>
  <si>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</si>
  <si>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</si>
  <si>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</si>
  <si>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</si>
  <si>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</si>
  <si>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</si>
  <si>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</si>
  <si>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</si>
  <si>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</si>
  <si>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</si>
  <si>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</si>
  <si>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</si>
  <si>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</si>
  <si>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</si>
  <si>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</si>
  <si>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</si>
  <si>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</si>
  <si>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</si>
  <si>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</si>
  <si>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</si>
  <si>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</si>
  <si>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</si>
  <si>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</si>
  <si>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</si>
  <si>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</si>
  <si>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</si>
  <si>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</si>
  <si>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</si>
  <si>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</si>
  <si>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</si>
  <si>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</si>
  <si>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</si>
  <si>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</si>
  <si>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</si>
  <si>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</si>
  <si>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</si>
  <si>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</si>
  <si>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</si>
  <si>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</si>
  <si>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</si>
  <si>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</si>
  <si>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</si>
  <si>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</si>
  <si>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</si>
  <si>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</si>
  <si>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</si>
  <si>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</si>
  <si>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</si>
  <si>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</si>
  <si>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</si>
  <si>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</si>
  <si>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</si>
  <si>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</si>
  <si>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</si>
  <si>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</si>
  <si>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</si>
  <si>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</si>
  <si>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</si>
  <si>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</si>
  <si>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</si>
  <si>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</si>
  <si>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</si>
  <si>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</si>
  <si>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</si>
  <si>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</si>
  <si>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</si>
  <si>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</si>
  <si>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</si>
  <si>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</si>
  <si>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</si>
  <si>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</si>
  <si>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</si>
  <si>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</si>
  <si>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</si>
  <si>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</si>
  <si>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</si>
  <si>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</si>
  <si>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</si>
  <si>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</si>
  <si>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</si>
  <si>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</si>
  <si>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</si>
  <si>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</si>
  <si>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</si>
  <si>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</si>
  <si>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</si>
  <si>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</si>
  <si>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</si>
  <si>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</si>
  <si>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</si>
  <si>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</si>
  <si>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</si>
  <si>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</si>
  <si>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</si>
  <si>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</si>
  <si>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</si>
  <si>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</si>
  <si>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</si>
  <si>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</si>
  <si>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</si>
  <si>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</si>
  <si>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</si>
  <si>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</si>
  <si>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</si>
  <si>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</si>
  <si>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</si>
  <si>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</si>
  <si>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</si>
  <si>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</si>
  <si>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</si>
  <si>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</si>
  <si>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</si>
  <si>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</si>
  <si>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</si>
  <si>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</si>
  <si>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</si>
  <si>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</si>
  <si>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</si>
  <si>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</si>
  <si>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</si>
  <si>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</si>
  <si>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</si>
  <si>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</si>
  <si>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</si>
  <si>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</si>
  <si>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</si>
  <si>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</si>
  <si>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</si>
  <si>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</si>
  <si>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</si>
  <si>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</si>
  <si>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</si>
  <si>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</si>
  <si>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</si>
  <si>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</si>
  <si>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</si>
  <si>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</si>
  <si>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</si>
  <si>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</si>
  <si>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</si>
  <si>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</si>
  <si>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</si>
  <si>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</si>
  <si>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</si>
  <si>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</si>
  <si>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</si>
  <si>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</si>
  <si>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</si>
  <si>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</si>
  <si>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</si>
  <si>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</si>
  <si>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</si>
  <si>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</si>
  <si>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</si>
  <si>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</si>
  <si>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</si>
  <si>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</si>
  <si>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</si>
  <si>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</si>
  <si>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</si>
  <si>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</si>
  <si>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</si>
  <si>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</si>
  <si>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</si>
  <si>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</si>
  <si>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</si>
  <si>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</si>
  <si>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</si>
  <si>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</si>
  <si>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</si>
  <si>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</si>
  <si>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</si>
  <si>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</si>
  <si>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</si>
  <si>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</si>
  <si>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</si>
  <si>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</si>
  <si>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</si>
  <si>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</si>
  <si>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</si>
  <si>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</si>
  <si>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</si>
  <si>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</si>
  <si>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</si>
  <si>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</si>
  <si>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</si>
  <si>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</si>
  <si>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</si>
  <si>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</si>
  <si>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</si>
  <si>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</si>
  <si>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</si>
  <si>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</si>
  <si>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</si>
  <si>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</si>
  <si>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</si>
  <si>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</si>
  <si>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</si>
  <si>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</si>
  <si>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</si>
  <si>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</si>
  <si>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</si>
  <si>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</si>
  <si>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</si>
  <si>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</si>
  <si>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</si>
  <si>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</si>
  <si>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</si>
  <si>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</si>
  <si>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</si>
  <si>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</si>
  <si>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</si>
  <si>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</si>
  <si>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</si>
  <si>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</si>
  <si>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</si>
  <si>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</si>
  <si>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</si>
  <si>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</si>
  <si>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</si>
  <si>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</si>
  <si>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</si>
  <si>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</si>
  <si>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</si>
  <si>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</si>
  <si>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</si>
  <si>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</si>
  <si>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</si>
  <si>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</si>
  <si>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</si>
  <si>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</si>
  <si>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</si>
  <si>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</si>
  <si>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</si>
  <si>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</si>
  <si>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</si>
  <si>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</si>
  <si>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</si>
  <si>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</si>
  <si>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</si>
  <si>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</si>
  <si>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</si>
  <si>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</si>
  <si>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</si>
  <si>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</si>
  <si>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</si>
  <si>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</si>
  <si>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</si>
  <si>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</si>
  <si>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</si>
  <si>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</si>
  <si>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</si>
  <si>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</si>
  <si>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</si>
  <si>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</si>
  <si>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</si>
  <si>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</si>
  <si>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</si>
  <si>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</si>
  <si>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</si>
  <si>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</si>
  <si>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</si>
  <si>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</si>
  <si>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</si>
  <si>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</si>
  <si>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</si>
  <si>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</si>
  <si>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</si>
  <si>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</si>
  <si>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</si>
  <si>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</si>
  <si>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</si>
  <si>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</si>
  <si>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</si>
  <si>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</si>
  <si>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</si>
  <si>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</si>
  <si>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</si>
  <si>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</si>
  <si>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</si>
  <si>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</si>
  <si>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</si>
  <si>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</si>
  <si>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</si>
  <si>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</si>
  <si>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</si>
  <si>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</si>
  <si>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</si>
  <si>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</si>
  <si>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</si>
  <si>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</si>
  <si>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</si>
  <si>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</si>
  <si>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</si>
  <si>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</si>
  <si>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</si>
  <si>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</si>
  <si>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</si>
  <si>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</si>
  <si>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</si>
  <si>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</si>
  <si>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</si>
  <si>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</si>
  <si>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</si>
  <si>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</si>
  <si>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</si>
  <si>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</si>
  <si>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</si>
  <si>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</si>
  <si>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</si>
  <si>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</si>
  <si>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</si>
  <si>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</si>
  <si>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</si>
  <si>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</si>
  <si>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</si>
  <si>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</si>
  <si>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</si>
  <si>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</si>
  <si>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</si>
  <si>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</si>
  <si>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</si>
  <si>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</si>
  <si>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</si>
  <si>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</si>
  <si>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</si>
  <si>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</si>
  <si>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</si>
  <si>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</si>
  <si>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</si>
  <si>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</si>
  <si>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</si>
  <si>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</si>
  <si>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</si>
  <si>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</si>
  <si>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</si>
  <si>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</si>
  <si>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</si>
  <si>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</si>
  <si>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</si>
  <si>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</si>
  <si>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</si>
  <si>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</si>
  <si>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</si>
  <si>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</si>
  <si>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</si>
  <si>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</si>
  <si>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</si>
  <si>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</si>
  <si>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</si>
  <si>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</si>
  <si>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</si>
  <si>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</si>
  <si>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</si>
  <si>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</si>
  <si>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</si>
  <si>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</si>
  <si>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</si>
  <si>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</si>
  <si>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</si>
  <si>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</si>
  <si>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</si>
  <si>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</si>
  <si>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</si>
  <si>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</si>
  <si>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</si>
  <si>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</si>
  <si>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</si>
  <si>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</si>
  <si>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</si>
  <si>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</si>
  <si>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</si>
  <si>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</si>
  <si>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</si>
  <si>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</si>
  <si>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</si>
  <si>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</si>
  <si>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</si>
  <si>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</si>
  <si>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</si>
  <si>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</si>
  <si>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</si>
  <si>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</si>
  <si>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</si>
  <si>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</si>
  <si>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</si>
  <si>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</si>
  <si>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</si>
  <si>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</si>
  <si>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</si>
  <si>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</si>
  <si>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</si>
  <si>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</si>
  <si>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</si>
  <si>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</si>
  <si>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</si>
  <si>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</si>
  <si>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</si>
  <si>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</si>
  <si>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</si>
  <si>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</si>
  <si>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</si>
  <si>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</si>
  <si>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</si>
  <si>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</si>
  <si>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</si>
  <si>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</si>
  <si>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</si>
  <si>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</si>
  <si>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</si>
  <si>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</si>
  <si>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</si>
  <si>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</si>
  <si>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</si>
  <si>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</si>
  <si>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</si>
  <si>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</si>
  <si>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</si>
  <si>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</si>
  <si>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</si>
  <si>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</si>
  <si>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</si>
  <si>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</si>
  <si>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</si>
  <si>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</si>
  <si>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</si>
  <si>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</si>
  <si>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</si>
  <si>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</si>
  <si>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</si>
  <si>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</si>
  <si>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</si>
  <si>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</si>
  <si>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</si>
  <si>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</si>
  <si>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</si>
  <si>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</si>
  <si>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</si>
  <si>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</si>
  <si>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</si>
  <si>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</si>
  <si>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</si>
  <si>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</si>
  <si>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</si>
  <si>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</si>
  <si>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</si>
  <si>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</si>
  <si>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</si>
  <si>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</si>
  <si>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</si>
  <si>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</si>
  <si>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</si>
  <si>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</si>
  <si>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</si>
  <si>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</si>
  <si>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</si>
  <si>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</si>
  <si>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</si>
  <si>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</si>
  <si>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</si>
  <si>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</si>
  <si>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</si>
  <si>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</si>
  <si>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</si>
  <si>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</si>
  <si>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</si>
  <si>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</si>
  <si>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</si>
  <si>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</si>
  <si>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</si>
  <si>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</si>
  <si>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</si>
  <si>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</si>
  <si>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</si>
  <si>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</si>
  <si>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</si>
  <si>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</si>
  <si>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</si>
  <si>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</si>
  <si>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</si>
  <si>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</si>
  <si>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</si>
  <si>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</si>
  <si>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</si>
  <si>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</si>
  <si>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</si>
  <si>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</si>
  <si>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</si>
  <si>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</si>
  <si>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</si>
  <si>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</si>
  <si>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</si>
  <si>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</si>
  <si>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</si>
  <si>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</si>
  <si>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</si>
  <si>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</si>
  <si>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</si>
  <si>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</si>
  <si>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</si>
  <si>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</si>
  <si>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</si>
  <si>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</si>
  <si>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</si>
  <si>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</si>
  <si>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</si>
  <si>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</si>
  <si>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</si>
  <si>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</si>
  <si>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</si>
  <si>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</si>
  <si>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</si>
  <si>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</si>
  <si>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</si>
  <si>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</si>
  <si>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</si>
  <si>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</si>
  <si>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</si>
  <si>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</si>
  <si>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</si>
  <si>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</si>
  <si>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</si>
  <si>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</si>
  <si>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</si>
  <si>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</si>
  <si>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</si>
  <si>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</si>
  <si>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</si>
  <si>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</si>
  <si>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</si>
  <si>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</si>
  <si>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</si>
  <si>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</si>
  <si>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</si>
  <si>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</si>
  <si>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</si>
  <si>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</si>
  <si>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</si>
  <si>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</si>
  <si>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</si>
  <si>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</si>
  <si>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</si>
  <si>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</si>
  <si>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</si>
  <si>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</si>
  <si>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</si>
  <si>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</si>
  <si>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</si>
  <si>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</si>
  <si>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</si>
  <si>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</si>
  <si>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</si>
  <si>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</si>
  <si>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</si>
  <si>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</si>
  <si>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</si>
  <si>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</si>
  <si>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</si>
  <si>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</si>
  <si>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</si>
  <si>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</si>
  <si>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</si>
  <si>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</si>
  <si>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</si>
  <si>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</si>
  <si>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</si>
  <si>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</si>
  <si>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</si>
  <si>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</si>
  <si>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</si>
  <si>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</si>
  <si>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</si>
  <si>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</si>
  <si>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</si>
  <si>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</si>
  <si>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</si>
  <si>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</si>
  <si>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</si>
  <si>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</si>
  <si>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</si>
  <si>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</si>
  <si>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</si>
  <si>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</si>
  <si>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</si>
  <si>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</si>
  <si>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</si>
  <si>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</si>
  <si>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</si>
  <si>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</si>
  <si>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</si>
  <si>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</si>
  <si>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</si>
  <si>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</si>
  <si>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</si>
  <si>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</si>
  <si>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</si>
  <si>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</si>
  <si>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</si>
  <si>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</si>
  <si>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</si>
  <si>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</si>
  <si>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</si>
  <si>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</si>
  <si>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</si>
  <si>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</si>
  <si>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</si>
  <si>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</si>
  <si>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</si>
  <si>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</si>
  <si>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</si>
  <si>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</si>
  <si>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</si>
  <si>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</si>
  <si>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</si>
  <si>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</si>
  <si>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</si>
  <si>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</si>
  <si>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</si>
  <si>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</si>
  <si>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</si>
  <si>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</si>
  <si>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</si>
  <si>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</si>
  <si>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</si>
  <si>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</si>
  <si>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</si>
  <si>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</si>
  <si>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</si>
  <si>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</si>
  <si>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</si>
  <si>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</si>
  <si>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</si>
  <si>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</si>
  <si>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</si>
  <si>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</si>
  <si>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</si>
  <si>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</si>
  <si>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</si>
  <si>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</si>
  <si>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</si>
  <si>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</si>
  <si>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</si>
  <si>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</si>
  <si>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</si>
  <si>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</si>
  <si>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</si>
  <si>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</si>
  <si>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</si>
  <si>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</si>
  <si>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</si>
  <si>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</si>
  <si>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</si>
  <si>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</si>
  <si>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</si>
  <si>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</si>
  <si>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</si>
  <si>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</si>
  <si>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</si>
  <si>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</si>
  <si>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</si>
  <si>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</si>
  <si>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</si>
  <si>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</si>
  <si>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</si>
  <si>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</si>
  <si>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</si>
  <si>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</si>
  <si>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</si>
  <si>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</si>
  <si>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</si>
  <si>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</si>
  <si>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</si>
  <si>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</si>
  <si>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</si>
  <si>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</si>
  <si>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</si>
  <si>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</si>
  <si>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</si>
  <si>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</si>
  <si>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</si>
  <si>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</si>
  <si>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</si>
  <si>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</si>
  <si>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</si>
  <si>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</si>
  <si>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</si>
  <si>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</si>
  <si>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</si>
  <si>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</si>
  <si>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</si>
  <si>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</si>
  <si>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</si>
  <si>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</si>
  <si>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</si>
  <si>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</si>
  <si>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</si>
  <si>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</si>
  <si>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</si>
  <si>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</si>
  <si>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</si>
  <si>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</si>
  <si>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</si>
  <si>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</si>
  <si>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</si>
  <si>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</si>
  <si>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</si>
  <si>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</si>
  <si>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</si>
  <si>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</si>
  <si>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</si>
  <si>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</si>
  <si>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</si>
  <si>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</si>
  <si>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</si>
  <si>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</si>
  <si>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</si>
  <si>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</si>
  <si>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</si>
  <si>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</si>
  <si>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</si>
  <si>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</si>
  <si>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</si>
  <si>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</si>
  <si>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</si>
  <si>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</si>
  <si>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</si>
  <si>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</si>
  <si>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</si>
  <si>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</si>
  <si>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</si>
  <si>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</si>
  <si>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</si>
  <si>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</si>
  <si>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</si>
  <si>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</si>
  <si>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</si>
  <si>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</si>
  <si>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</si>
  <si>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</si>
  <si>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</si>
  <si>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</si>
  <si>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</si>
  <si>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</si>
  <si>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</si>
  <si>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</si>
  <si>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</si>
  <si>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</si>
  <si>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</si>
  <si>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</si>
  <si>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</si>
  <si>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</si>
  <si>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</si>
  <si>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</si>
  <si>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</si>
  <si>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</si>
  <si>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</si>
  <si>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</si>
  <si>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</si>
  <si>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</si>
  <si>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</si>
  <si>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</si>
  <si>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</si>
  <si>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</si>
  <si>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</si>
  <si>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</si>
  <si>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</si>
  <si>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</si>
  <si>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</si>
  <si>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</si>
  <si>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</si>
  <si>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</si>
  <si>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</si>
  <si>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</si>
  <si>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</si>
  <si>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</si>
  <si>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</si>
  <si>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</si>
  <si>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</si>
  <si>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</si>
  <si>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</si>
  <si>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</si>
  <si>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</si>
  <si>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</si>
  <si>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</si>
  <si>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</si>
  <si>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</si>
  <si>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</si>
  <si>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</si>
  <si>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</si>
  <si>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</si>
  <si>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</si>
  <si>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</si>
  <si>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</si>
  <si>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</si>
  <si>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</si>
  <si>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</si>
  <si>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</si>
  <si>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</si>
  <si>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</si>
  <si>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</si>
  <si>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</si>
  <si>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</si>
  <si>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</si>
  <si>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</si>
  <si>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</si>
  <si>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</si>
  <si>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</si>
  <si>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</si>
  <si>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</si>
  <si>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</si>
  <si>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</si>
  <si>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</si>
  <si>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</si>
  <si>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</si>
  <si>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</si>
  <si>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</si>
  <si>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</si>
  <si>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</si>
  <si>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</si>
  <si>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</si>
  <si>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</si>
  <si>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</si>
  <si>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</si>
  <si>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</si>
  <si>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</si>
  <si>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</si>
  <si>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</si>
  <si>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</si>
  <si>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</si>
  <si>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</si>
  <si>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</si>
  <si>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</si>
  <si>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</si>
  <si>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</si>
  <si>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</si>
  <si>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</si>
  <si>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</si>
  <si>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</si>
  <si>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</si>
  <si>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</si>
  <si>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</si>
  <si>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</si>
  <si>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</si>
  <si>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</si>
  <si>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</si>
  <si>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</si>
  <si>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</si>
  <si>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</si>
  <si>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</si>
  <si>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</si>
  <si>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</si>
  <si>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</si>
  <si>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</si>
  <si>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</si>
  <si>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</si>
  <si>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</si>
  <si>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</si>
  <si>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</si>
  <si>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</si>
  <si>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</si>
  <si>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</si>
  <si>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</si>
  <si>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</si>
  <si>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</si>
  <si>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</si>
  <si>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</si>
  <si>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</si>
  <si>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</si>
  <si>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</si>
  <si>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</si>
  <si>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</si>
  <si>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</si>
  <si>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</si>
  <si>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</si>
  <si>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</si>
  <si>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</si>
  <si>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</si>
  <si>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</si>
  <si>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</si>
  <si>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</si>
  <si>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</si>
  <si>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</si>
  <si>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</si>
  <si>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</si>
  <si>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</si>
  <si>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</si>
  <si>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</si>
  <si>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</si>
  <si>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</si>
  <si>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</si>
  <si>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</si>
  <si>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</si>
  <si>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</si>
  <si>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</si>
  <si>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</si>
  <si>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</si>
  <si>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</si>
  <si>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</si>
  <si>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</si>
  <si>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</si>
  <si>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</si>
  <si>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</si>
  <si>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</si>
  <si>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</si>
  <si>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</si>
  <si>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</si>
  <si>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</si>
  <si>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</si>
  <si>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</si>
  <si>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</si>
  <si>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</si>
  <si>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</si>
  <si>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</si>
  <si>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</si>
  <si>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</si>
  <si>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</si>
  <si>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</si>
  <si>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</si>
  <si>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</si>
  <si>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</si>
  <si>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</si>
  <si>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</si>
  <si>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</si>
  <si>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</si>
  <si>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</si>
  <si>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</si>
  <si>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</si>
  <si>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</si>
  <si>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</si>
  <si>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</si>
  <si>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</si>
  <si>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</si>
  <si>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</si>
  <si>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</si>
  <si>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</si>
  <si>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</si>
  <si>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</si>
  <si>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</si>
  <si>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</si>
  <si>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</si>
  <si>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</si>
  <si>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</si>
  <si>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</si>
  <si>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</si>
  <si>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</si>
  <si>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</si>
  <si>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</si>
  <si>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</si>
  <si>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</si>
  <si>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</si>
  <si>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</si>
  <si>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</si>
  <si>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</si>
  <si>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</si>
  <si>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</si>
  <si>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</si>
  <si>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</si>
  <si>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</si>
  <si>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</si>
  <si>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</si>
  <si>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</si>
  <si>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</si>
  <si>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</si>
  <si>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</si>
  <si>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</si>
  <si>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</si>
  <si>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</si>
  <si>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</si>
  <si>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</si>
  <si>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</si>
  <si>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</si>
  <si>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</si>
  <si>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</si>
  <si>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</si>
  <si>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</si>
  <si>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</si>
  <si>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</si>
  <si>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</si>
  <si>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</si>
  <si>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</si>
  <si>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</si>
  <si>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</si>
  <si>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</si>
  <si>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</si>
  <si>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</si>
  <si>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</si>
  <si>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</si>
  <si>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</si>
  <si>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</si>
  <si>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</si>
  <si>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</si>
  <si>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</si>
  <si>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</si>
  <si>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</si>
  <si>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</si>
  <si>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</si>
  <si>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</si>
  <si>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</si>
  <si>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</si>
  <si>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</si>
  <si>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</si>
  <si>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</si>
  <si>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</si>
  <si>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</si>
  <si>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</si>
  <si>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</si>
  <si>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</si>
  <si>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</si>
  <si>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</si>
  <si>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</si>
  <si>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</si>
  <si>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</si>
  <si>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</si>
  <si>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</si>
  <si>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</si>
  <si>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</si>
  <si>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</si>
  <si>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</si>
  <si>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</si>
  <si>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</si>
  <si>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</si>
  <si>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</si>
  <si>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</si>
  <si>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</si>
  <si>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</si>
  <si>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</si>
  <si>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</si>
  <si>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</si>
  <si>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</si>
  <si>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</si>
  <si>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</si>
  <si>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</si>
  <si>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</si>
  <si>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</si>
  <si>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</si>
  <si>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</si>
  <si>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</si>
  <si>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</si>
  <si>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</si>
  <si>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</si>
  <si>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</si>
  <si>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</si>
  <si>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</si>
  <si>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</si>
  <si>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</si>
  <si>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</si>
  <si>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</si>
  <si>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</si>
  <si>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</si>
  <si>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</si>
  <si>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</si>
  <si>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</si>
  <si>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</si>
  <si>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</si>
  <si>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</si>
  <si>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</si>
  <si>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</si>
  <si>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</si>
  <si>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</si>
  <si>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</si>
  <si>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</si>
  <si>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</si>
  <si>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</si>
  <si>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</si>
  <si>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</si>
  <si>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</si>
  <si>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</si>
  <si>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</si>
  <si>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</si>
  <si>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</si>
  <si>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</si>
  <si>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</si>
  <si>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</si>
  <si>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</si>
  <si>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</si>
  <si>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</si>
  <si>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</si>
  <si>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</si>
  <si>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</si>
  <si>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</si>
  <si>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</si>
  <si>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</si>
  <si>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</si>
  <si>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</si>
  <si>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</si>
  <si>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</si>
  <si>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</si>
  <si>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</si>
  <si>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</si>
  <si>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</si>
  <si>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</si>
  <si>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</si>
  <si>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</si>
  <si>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</si>
  <si>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</si>
  <si>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</si>
  <si>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</si>
  <si>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</si>
  <si>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</si>
  <si>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</si>
  <si>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</si>
  <si>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</si>
  <si>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</si>
  <si>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</si>
  <si>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</si>
  <si>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</si>
  <si>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</si>
  <si>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</si>
  <si>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</si>
  <si>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</si>
  <si>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</si>
  <si>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</si>
  <si>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</si>
  <si>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</si>
  <si>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</si>
  <si>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</si>
  <si>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</si>
  <si>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</si>
  <si>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</si>
  <si>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</si>
  <si>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</si>
  <si>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</si>
  <si>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</si>
  <si>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</si>
  <si>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</si>
  <si>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</si>
  <si>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</si>
  <si>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</si>
  <si>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</si>
  <si>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</si>
  <si>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</si>
  <si>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</si>
  <si>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</si>
  <si>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</si>
  <si>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</si>
  <si>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</si>
  <si>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</si>
  <si>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</si>
  <si>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</si>
  <si>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</si>
  <si>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</si>
  <si>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</si>
  <si>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</si>
  <si>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</si>
  <si>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</si>
  <si>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</si>
  <si>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</si>
  <si>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</si>
  <si>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</si>
  <si>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</si>
  <si>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</si>
  <si>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</si>
  <si>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</si>
  <si>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</si>
  <si>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</si>
  <si>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</si>
  <si>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</si>
  <si>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</si>
  <si>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</si>
  <si>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</si>
  <si>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</si>
  <si>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</si>
  <si>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</si>
  <si>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</si>
  <si>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</si>
  <si>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</si>
  <si>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</si>
  <si>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</si>
  <si>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</si>
  <si>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</si>
  <si>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</si>
  <si>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</si>
  <si>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</si>
  <si>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</si>
  <si>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</si>
  <si>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</si>
  <si>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</si>
  <si>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</si>
  <si>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</si>
  <si>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</si>
  <si>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</si>
  <si>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</si>
  <si>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</si>
  <si>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</si>
  <si>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</si>
  <si>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</si>
  <si>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</si>
  <si>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</si>
  <si>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</si>
  <si>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</si>
  <si>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</si>
  <si>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</si>
  <si>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</si>
  <si>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</si>
  <si>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</si>
  <si>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</si>
  <si>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</si>
  <si>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</si>
  <si>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</si>
  <si>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</si>
  <si>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</si>
  <si>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</si>
  <si>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</si>
  <si>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</si>
  <si>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</si>
  <si>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</si>
  <si>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</si>
  <si>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</si>
  <si>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</si>
  <si>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</si>
  <si>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</si>
  <si>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</si>
  <si>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</si>
  <si>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</si>
  <si>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</si>
  <si>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</si>
  <si>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</si>
  <si>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</si>
  <si>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</si>
  <si>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</si>
  <si>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</si>
  <si>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</si>
  <si>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</si>
  <si>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</si>
  <si>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</si>
  <si>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</si>
  <si>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</si>
  <si>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</si>
  <si>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</si>
  <si>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</si>
  <si>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</si>
  <si>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</si>
  <si>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</si>
  <si>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</si>
  <si>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</si>
  <si>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</si>
  <si>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</si>
  <si>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</si>
  <si>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</si>
  <si>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</si>
  <si>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</si>
  <si>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</si>
  <si>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</si>
  <si>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</si>
  <si>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</si>
  <si>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</si>
  <si>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</si>
  <si>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</si>
  <si>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</si>
  <si>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</si>
  <si>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</si>
  <si>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</si>
  <si>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</si>
  <si>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</si>
  <si>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</si>
  <si>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</si>
  <si>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</si>
  <si>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</si>
  <si>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</si>
  <si>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</si>
  <si>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</si>
  <si>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</si>
  <si>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</si>
  <si>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</si>
  <si>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</si>
  <si>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</si>
  <si>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</si>
  <si>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</si>
  <si>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</si>
  <si>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</si>
  <si>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</si>
  <si>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</si>
  <si>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</si>
  <si>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</si>
  <si>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</si>
  <si>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</si>
  <si>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</si>
  <si>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</si>
  <si>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</si>
  <si>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</si>
  <si>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</si>
  <si>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</si>
  <si>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</si>
  <si>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</si>
  <si>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</si>
  <si>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</si>
  <si>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</si>
  <si>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</si>
  <si>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</si>
  <si>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</si>
  <si>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</si>
  <si>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</si>
  <si>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</si>
  <si>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</si>
  <si>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</si>
  <si>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</si>
  <si>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</si>
  <si>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</si>
  <si>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</si>
  <si>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</si>
  <si>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</si>
  <si>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</si>
  <si>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</si>
  <si>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</si>
  <si>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</si>
  <si>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</si>
  <si>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</si>
  <si>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</si>
  <si>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</si>
  <si>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</si>
  <si>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</si>
  <si>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</si>
  <si>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</si>
  <si>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</si>
  <si>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</si>
  <si>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</si>
  <si>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</si>
  <si>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</si>
  <si>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</si>
  <si>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</si>
  <si>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</si>
  <si>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</si>
  <si>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</si>
  <si>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</si>
  <si>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</si>
  <si>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</si>
  <si>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</si>
  <si>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</si>
  <si>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</si>
  <si>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</si>
  <si>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</si>
  <si>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</si>
  <si>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</si>
  <si>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</si>
  <si>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</si>
  <si>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</si>
  <si>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</si>
  <si>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</si>
  <si>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</si>
  <si>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</si>
  <si>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</si>
  <si>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</si>
  <si>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</si>
  <si>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</si>
  <si>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</si>
  <si>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</si>
  <si>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</si>
  <si>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</si>
  <si>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</si>
  <si>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</si>
  <si>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</si>
  <si>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</si>
  <si>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</si>
  <si>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</si>
  <si>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</si>
  <si>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</si>
  <si>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</si>
  <si>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</si>
  <si>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</si>
  <si>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</si>
  <si>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</si>
  <si>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</si>
  <si>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</si>
  <si>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</si>
  <si>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</si>
  <si>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</si>
  <si>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</si>
  <si>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</si>
  <si>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</si>
  <si>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</si>
  <si>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</si>
  <si>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</si>
  <si>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</si>
  <si>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</si>
  <si>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</si>
  <si>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</si>
  <si>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</si>
  <si>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</si>
  <si>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</si>
  <si>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</si>
  <si>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</si>
  <si>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</si>
  <si>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</si>
  <si>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</si>
  <si>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</si>
  <si>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</si>
  <si>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</si>
  <si>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</si>
  <si>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</si>
  <si>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</si>
  <si>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</si>
  <si>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</si>
  <si>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</si>
  <si>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</si>
  <si>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</si>
  <si>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</si>
  <si>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</si>
  <si>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</si>
  <si>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</si>
  <si>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</si>
  <si>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</si>
  <si>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</si>
  <si>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</si>
  <si>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</si>
  <si>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</si>
  <si>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</si>
  <si>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</si>
  <si>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</si>
  <si>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</si>
  <si>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</si>
  <si>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</si>
  <si>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</si>
  <si>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</si>
  <si>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</si>
  <si>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</si>
  <si>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</si>
  <si>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</si>
  <si>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</si>
  <si>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</si>
  <si>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</si>
  <si>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</si>
  <si>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</si>
  <si>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</si>
  <si>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</si>
  <si>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</si>
  <si>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</si>
  <si>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</si>
  <si>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</si>
  <si>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</si>
  <si>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</si>
  <si>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</si>
  <si>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</si>
  <si>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</si>
  <si>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</si>
  <si>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</si>
  <si>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</si>
  <si>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</si>
  <si>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</si>
  <si>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</si>
  <si>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</si>
  <si>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</si>
  <si>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</si>
  <si>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</si>
  <si>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</si>
  <si>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</si>
  <si>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</si>
  <si>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</si>
  <si>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</si>
  <si>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</si>
  <si>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</si>
  <si>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</si>
  <si>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</si>
  <si>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</si>
  <si>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</si>
  <si>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</si>
  <si>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</si>
  <si>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</si>
  <si>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</si>
  <si>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</si>
  <si>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</si>
  <si>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</si>
  <si>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</si>
  <si>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</si>
  <si>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</si>
  <si>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</si>
  <si>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</si>
  <si>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</si>
  <si>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</si>
  <si>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</si>
  <si>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</si>
  <si>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</si>
  <si>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</si>
  <si>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</si>
  <si>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</si>
  <si>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</si>
  <si>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</si>
  <si>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</si>
  <si>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</si>
  <si>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</si>
  <si>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</si>
  <si>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</si>
  <si>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</si>
  <si>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</si>
  <si>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</si>
  <si>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</si>
  <si>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</si>
  <si>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</si>
  <si>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</si>
  <si>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</si>
  <si>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</si>
  <si>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</si>
  <si>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</si>
  <si>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</si>
  <si>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</si>
  <si>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</si>
  <si>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</si>
  <si>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</si>
  <si>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</si>
  <si>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</si>
  <si>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</si>
  <si>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</si>
  <si>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</si>
  <si>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</si>
  <si>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</si>
  <si>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</si>
  <si>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</si>
  <si>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</si>
  <si>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</si>
  <si>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</si>
  <si>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</si>
  <si>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</si>
  <si>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</si>
  <si>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</si>
  <si>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</si>
  <si>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</si>
  <si>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</si>
  <si>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</si>
  <si>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</si>
  <si>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</si>
  <si>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</si>
  <si>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</si>
  <si>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</si>
  <si>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</si>
  <si>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</si>
  <si>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</si>
  <si>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</si>
  <si>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</si>
  <si>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</si>
  <si>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</si>
  <si>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</si>
  <si>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</si>
  <si>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</si>
  <si>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</si>
  <si>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</si>
  <si>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</si>
  <si>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</si>
  <si>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</si>
  <si>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</si>
  <si>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</si>
  <si>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</si>
  <si>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</si>
  <si>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</si>
  <si>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</si>
  <si>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</si>
  <si>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</si>
  <si>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</si>
  <si>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</si>
  <si>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</si>
  <si>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</si>
  <si>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</si>
  <si>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</si>
  <si>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</si>
  <si>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</si>
  <si>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</si>
  <si>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</si>
  <si>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</si>
  <si>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</si>
  <si>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</si>
  <si>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</si>
  <si>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</si>
  <si>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</si>
  <si>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</si>
  <si>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</si>
  <si>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</si>
  <si>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</si>
  <si>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</si>
  <si>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</si>
  <si>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</si>
  <si>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</si>
  <si>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</si>
  <si>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</si>
  <si>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</si>
  <si>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</si>
  <si>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</si>
  <si>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</si>
  <si>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</si>
  <si>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</si>
  <si>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</si>
  <si>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</si>
  <si>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</si>
  <si>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</si>
  <si>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</si>
  <si>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</si>
  <si>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</si>
  <si>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</si>
  <si>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</si>
  <si>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</si>
  <si>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</si>
  <si>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</si>
  <si>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</si>
  <si>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</si>
  <si>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</si>
  <si>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</si>
  <si>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</si>
  <si>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</si>
  <si>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</si>
  <si>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</si>
  <si>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</si>
  <si>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</si>
  <si>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</si>
  <si>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</si>
  <si>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</si>
  <si>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</si>
  <si>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</si>
  <si>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</si>
  <si>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</si>
  <si>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</si>
  <si>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</si>
  <si>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</si>
  <si>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</si>
  <si>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</si>
  <si>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</si>
  <si>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</si>
  <si>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</si>
  <si>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</si>
  <si>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</si>
  <si>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</si>
  <si>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</si>
  <si>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</si>
  <si>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</si>
  <si>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</si>
  <si>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</si>
  <si>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</si>
  <si>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</si>
  <si>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</si>
  <si>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</si>
  <si>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</si>
  <si>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</si>
  <si>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</si>
  <si>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</si>
  <si>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</si>
  <si>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</si>
  <si>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</si>
  <si>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</si>
  <si>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</si>
  <si>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</si>
  <si>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</si>
  <si>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</si>
  <si>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</si>
  <si>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</si>
  <si>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</si>
  <si>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</si>
  <si>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</si>
  <si>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</si>
  <si>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</si>
  <si>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</si>
  <si>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</si>
  <si>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</si>
  <si>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</si>
  <si>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</si>
  <si>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</si>
  <si>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</si>
  <si>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</si>
  <si>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</si>
  <si>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</si>
  <si>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</si>
  <si>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</si>
  <si>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</si>
  <si>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</si>
  <si>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</si>
  <si>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</si>
  <si>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</si>
  <si>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</si>
  <si>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</si>
  <si>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</si>
  <si>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</si>
  <si>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</si>
  <si>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</si>
  <si>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</si>
  <si>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</si>
  <si>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</si>
  <si>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</si>
  <si>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</si>
  <si>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</si>
  <si>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</si>
  <si>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</si>
  <si>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</si>
  <si>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</si>
  <si>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</si>
  <si>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</si>
  <si>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</si>
  <si>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</si>
  <si>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</si>
  <si>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</si>
  <si>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</si>
  <si>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</si>
  <si>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</si>
  <si>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</si>
  <si>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</si>
  <si>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</si>
  <si>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</si>
  <si>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</si>
  <si>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</si>
  <si>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</si>
  <si>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</si>
  <si>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</si>
  <si>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</si>
  <si>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</si>
  <si>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</si>
  <si>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</si>
  <si>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</si>
  <si>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</si>
  <si>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</si>
  <si>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</si>
  <si>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</si>
  <si>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</si>
  <si>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</si>
  <si>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</si>
  <si>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</si>
  <si>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</si>
  <si>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</si>
  <si>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</si>
  <si>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</si>
  <si>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</si>
  <si>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</si>
  <si>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</si>
  <si>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</si>
  <si>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</si>
  <si>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</si>
  <si>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</si>
  <si>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</si>
  <si>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</si>
  <si>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</si>
  <si>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</si>
  <si>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</si>
  <si>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</si>
  <si>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</si>
  <si>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</si>
  <si>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</si>
  <si>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</si>
  <si>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</si>
  <si>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</si>
  <si>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</si>
  <si>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</si>
  <si>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</si>
  <si>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</si>
  <si>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</si>
  <si>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</si>
  <si>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</si>
  <si>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</si>
  <si>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</si>
  <si>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</si>
  <si>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</si>
  <si>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</si>
  <si>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</si>
  <si>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</si>
  <si>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</si>
  <si>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</si>
  <si>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</si>
  <si>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</si>
  <si>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</si>
  <si>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</si>
  <si>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</si>
  <si>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</si>
  <si>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</si>
  <si>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</si>
  <si>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</si>
  <si>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</si>
  <si>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</si>
  <si>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</si>
  <si>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</si>
  <si>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</si>
  <si>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</si>
  <si>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</si>
  <si>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</si>
  <si>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</si>
  <si>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</si>
  <si>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</si>
  <si>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</si>
  <si>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</si>
  <si>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</si>
  <si>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</si>
  <si>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</si>
  <si>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</si>
  <si>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</si>
  <si>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</si>
  <si>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</si>
  <si>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</si>
  <si>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</si>
  <si>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</si>
  <si>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</si>
  <si>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</si>
  <si>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</si>
  <si>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</si>
  <si>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</si>
  <si>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</si>
  <si>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</si>
  <si>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</si>
  <si>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</si>
  <si>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</si>
  <si>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</si>
  <si>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</si>
  <si>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</si>
  <si>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</si>
  <si>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</si>
  <si>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</si>
  <si>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</si>
  <si>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</si>
  <si>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</si>
  <si>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</si>
  <si>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</si>
  <si>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</si>
  <si>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</si>
  <si>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</si>
  <si>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</si>
  <si>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</si>
  <si>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</si>
  <si>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</si>
  <si>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</si>
  <si>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</si>
  <si>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</si>
  <si>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</si>
  <si>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</si>
  <si>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</si>
  <si>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</si>
  <si>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</si>
  <si>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</si>
  <si>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</si>
  <si>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</si>
  <si>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</si>
  <si>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</si>
  <si>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</si>
  <si>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</si>
  <si>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</si>
  <si>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</si>
  <si>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</si>
  <si>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</si>
  <si>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</si>
  <si>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</si>
  <si>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</si>
  <si>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</si>
  <si>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</si>
  <si>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</si>
  <si>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</si>
  <si>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</si>
  <si>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</si>
  <si>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</si>
  <si>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</si>
  <si>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</si>
  <si>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</si>
  <si>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</si>
  <si>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</si>
  <si>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</si>
  <si>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</si>
  <si>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</si>
  <si>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</si>
  <si>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</si>
  <si>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</si>
  <si>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</si>
  <si>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</si>
  <si>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</si>
  <si>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</si>
  <si>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</si>
  <si>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</si>
  <si>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</si>
  <si>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</si>
  <si>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</si>
  <si>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</si>
  <si>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</si>
  <si>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</si>
  <si>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</si>
  <si>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</si>
  <si>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</si>
  <si>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</si>
  <si>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</si>
  <si>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</si>
  <si>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</si>
  <si>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</si>
  <si>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</si>
  <si>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</si>
  <si>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</si>
  <si>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</si>
  <si>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</si>
  <si>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</si>
  <si>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</si>
  <si>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</si>
  <si>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</si>
  <si>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</si>
  <si>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</si>
  <si>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</si>
  <si>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</si>
  <si>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</si>
  <si>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</si>
  <si>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</si>
  <si>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</si>
  <si>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</si>
  <si>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</si>
  <si>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</si>
  <si>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</si>
  <si>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</si>
  <si>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</si>
  <si>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</si>
  <si>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</si>
  <si>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</si>
  <si>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</si>
  <si>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</si>
  <si>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</si>
  <si>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</si>
  <si>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</si>
  <si>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</si>
  <si>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</si>
  <si>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</si>
  <si>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</si>
  <si>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</si>
  <si>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</si>
  <si>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</si>
  <si>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</si>
  <si>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</si>
  <si>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</si>
  <si>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</si>
  <si>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</si>
  <si>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</si>
  <si>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</si>
  <si>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</si>
  <si>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</si>
  <si>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</si>
  <si>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</si>
  <si>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</si>
  <si>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</si>
  <si>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</si>
  <si>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</si>
  <si>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</si>
  <si>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</si>
  <si>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</si>
  <si>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</si>
  <si>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</si>
  <si>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</si>
  <si>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</si>
  <si>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</si>
  <si>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</si>
  <si>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</si>
  <si>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</si>
  <si>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</si>
  <si>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</si>
  <si>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</si>
  <si>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</si>
  <si>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</si>
  <si>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</si>
  <si>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</si>
  <si>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</si>
  <si>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</si>
  <si>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</si>
  <si>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</si>
  <si>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</si>
  <si>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</si>
  <si>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</si>
  <si>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</si>
  <si>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</si>
  <si>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</si>
  <si>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</si>
  <si>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</si>
  <si>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</si>
  <si>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</si>
  <si>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</si>
  <si>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</si>
  <si>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</si>
  <si>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</si>
  <si>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</si>
  <si>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</si>
  <si>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</si>
  <si>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</si>
  <si>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</si>
  <si>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</si>
  <si>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</si>
  <si>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</si>
  <si>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</si>
  <si>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</si>
  <si>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</si>
  <si>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</si>
  <si>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</si>
  <si>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</si>
  <si>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</si>
  <si>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</si>
  <si>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</si>
  <si>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</si>
  <si>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</si>
  <si>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</si>
  <si>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</si>
  <si>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</si>
  <si>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</si>
  <si>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</si>
  <si>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</si>
  <si>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</si>
  <si>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</si>
  <si>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</si>
  <si>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</si>
  <si>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</si>
  <si>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</si>
  <si>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</si>
  <si>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</si>
  <si>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</si>
  <si>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</si>
  <si>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</si>
  <si>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</si>
  <si>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</si>
  <si>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</si>
  <si>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</si>
  <si>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</si>
  <si>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</si>
  <si>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</si>
  <si>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</si>
  <si>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</si>
  <si>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</si>
  <si>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</si>
  <si>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</si>
  <si>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</si>
  <si>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</si>
  <si>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</si>
  <si>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</si>
  <si>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</si>
  <si>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</si>
  <si>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</si>
  <si>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</si>
  <si>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</si>
  <si>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</si>
  <si>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</si>
  <si>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</si>
  <si>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</si>
  <si>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</si>
  <si>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</si>
  <si>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</si>
  <si>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</si>
  <si>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</si>
  <si>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</si>
  <si>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</si>
  <si>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</si>
  <si>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</si>
  <si>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</si>
  <si>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</si>
  <si>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</si>
  <si>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</si>
  <si>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</si>
  <si>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</si>
  <si>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</si>
  <si>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</si>
  <si>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</si>
  <si>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</si>
  <si>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</si>
  <si>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</si>
  <si>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</si>
  <si>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</si>
  <si>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</si>
  <si>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</si>
  <si>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</si>
  <si>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</si>
  <si>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</si>
  <si>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</si>
  <si>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</si>
  <si>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</si>
  <si>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</si>
  <si>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</si>
  <si>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</si>
  <si>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</si>
  <si>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</si>
  <si>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</si>
  <si>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</si>
  <si>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</si>
  <si>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</si>
  <si>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</si>
  <si>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</si>
  <si>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</si>
  <si>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</si>
  <si>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</si>
  <si>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</si>
  <si>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</si>
  <si>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</si>
  <si>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</si>
  <si>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</si>
  <si>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</si>
  <si>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</si>
  <si>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</si>
  <si>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</si>
  <si>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</si>
  <si>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</si>
  <si>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</si>
  <si>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</si>
  <si>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</si>
  <si>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</si>
  <si>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</si>
  <si>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</si>
  <si>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</si>
  <si>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</si>
  <si>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</si>
  <si>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</si>
  <si>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</si>
  <si>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</si>
  <si>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</si>
  <si>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</si>
  <si>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</si>
  <si>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</si>
  <si>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</si>
  <si>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</si>
  <si>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</si>
  <si>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</si>
  <si>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</si>
  <si>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</si>
  <si>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</si>
  <si>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</si>
  <si>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</si>
  <si>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</si>
  <si>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</si>
  <si>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</si>
  <si>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</si>
  <si>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</si>
  <si>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</si>
  <si>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</si>
  <si>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</si>
  <si>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</si>
  <si>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</si>
  <si>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</si>
  <si>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</si>
  <si>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</si>
  <si>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</si>
  <si>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</si>
  <si>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</si>
  <si>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</si>
  <si>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</si>
  <si>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</si>
  <si>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</si>
  <si>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</si>
  <si>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</si>
  <si>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</si>
  <si>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</si>
  <si>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</si>
  <si>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</si>
  <si>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</si>
  <si>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</si>
  <si>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</si>
  <si>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</si>
  <si>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</si>
  <si>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</si>
  <si>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</si>
  <si>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</si>
  <si>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</si>
  <si>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</si>
  <si>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</si>
  <si>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</si>
  <si>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</si>
  <si>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</si>
  <si>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</si>
  <si>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</si>
  <si>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</si>
  <si>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</si>
  <si>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</si>
  <si>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</si>
  <si>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</si>
  <si>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</si>
  <si>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</si>
  <si>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</si>
  <si>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</si>
  <si>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</si>
  <si>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</si>
  <si>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</si>
  <si>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</si>
  <si>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</si>
  <si>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</si>
  <si>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</si>
  <si>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</si>
  <si>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</si>
  <si>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</si>
  <si>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</si>
  <si>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</si>
  <si>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</si>
  <si>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</si>
  <si>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</si>
  <si>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</si>
  <si>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</si>
  <si>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</si>
  <si>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</si>
  <si>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</si>
  <si>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</si>
  <si>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</si>
  <si>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</si>
  <si>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</si>
  <si>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</si>
  <si>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</si>
  <si>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</si>
  <si>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</si>
  <si>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</si>
  <si>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</si>
  <si>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</si>
  <si>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</si>
  <si>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</si>
  <si>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</si>
  <si>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</si>
  <si>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</si>
  <si>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</si>
  <si>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</si>
  <si>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</si>
  <si>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</si>
  <si>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</si>
  <si>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</si>
  <si>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</si>
  <si>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</si>
  <si>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</si>
  <si>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</si>
  <si>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</si>
  <si>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</si>
  <si>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</si>
  <si>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</si>
  <si>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</si>
  <si>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</si>
  <si>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</si>
  <si>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</si>
  <si>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</si>
  <si>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</si>
  <si>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</si>
  <si>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</si>
  <si>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</si>
  <si>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</si>
  <si>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</si>
  <si>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</si>
  <si>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</si>
  <si>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</si>
  <si>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</si>
  <si>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</si>
  <si>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</si>
  <si>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</si>
  <si>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</si>
  <si>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</si>
  <si>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</si>
  <si>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</si>
  <si>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</si>
  <si>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</si>
  <si>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</si>
  <si>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</si>
  <si>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</si>
  <si>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</si>
  <si>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</si>
  <si>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</si>
  <si>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</si>
  <si>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</si>
  <si>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</si>
  <si>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</si>
  <si>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</si>
  <si>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</si>
  <si>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</si>
  <si>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</si>
  <si>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</si>
  <si>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</si>
  <si>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</si>
  <si>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</si>
  <si>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</si>
  <si>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</si>
  <si>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</si>
  <si>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</si>
  <si>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</si>
  <si>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</si>
  <si>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</si>
  <si>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</si>
  <si>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</si>
  <si>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</si>
  <si>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</si>
  <si>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</si>
  <si>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</si>
  <si>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</si>
  <si>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</si>
  <si>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</si>
  <si>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</si>
  <si>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</si>
  <si>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</si>
  <si>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</si>
  <si>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</si>
  <si>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</si>
  <si>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</si>
  <si>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</si>
  <si>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</si>
  <si>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</si>
  <si>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</si>
  <si>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</si>
  <si>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</si>
  <si>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</si>
  <si>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</si>
  <si>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</si>
  <si>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</si>
  <si>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</si>
  <si>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</si>
  <si>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</si>
  <si>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</si>
  <si>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</si>
  <si>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</si>
  <si>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</si>
  <si>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</si>
  <si>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</si>
  <si>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</si>
  <si>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</si>
  <si>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</si>
  <si>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</si>
  <si>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</si>
  <si>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</si>
  <si>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</si>
  <si>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</si>
  <si>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</si>
  <si>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</si>
  <si>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</si>
  <si>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</si>
  <si>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</si>
  <si>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</si>
  <si>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</si>
  <si>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</si>
  <si>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</si>
  <si>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</si>
  <si>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</si>
  <si>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</si>
  <si>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</si>
  <si>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</si>
  <si>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</si>
  <si>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</si>
  <si>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</si>
  <si>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</si>
  <si>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</si>
  <si>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</si>
  <si>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</si>
  <si>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</si>
  <si>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</si>
  <si>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</si>
  <si>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</si>
  <si>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</si>
  <si>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</si>
  <si>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</si>
  <si>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</si>
  <si>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</si>
  <si>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</si>
  <si>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</si>
  <si>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</si>
  <si>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</si>
  <si>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</si>
  <si>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</si>
  <si>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</si>
  <si>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</si>
  <si>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</si>
  <si>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</si>
  <si>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</si>
  <si>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</si>
  <si>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</si>
  <si>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</si>
  <si>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</si>
  <si>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</si>
  <si>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</si>
  <si>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</si>
  <si>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</si>
  <si>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</si>
  <si>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</si>
  <si>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</si>
  <si>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</si>
  <si>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</si>
  <si>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</si>
  <si>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</si>
  <si>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</si>
  <si>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</si>
  <si>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</si>
  <si>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</si>
  <si>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</si>
  <si>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</si>
  <si>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</si>
  <si>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</si>
  <si>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</si>
  <si>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</si>
  <si>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</si>
  <si>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</si>
  <si>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</si>
  <si>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</si>
  <si>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</si>
  <si>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</si>
  <si>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</si>
  <si>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</si>
  <si>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</si>
  <si>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</si>
  <si>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</si>
  <si>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</si>
  <si>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</si>
  <si>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</si>
  <si>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</si>
  <si>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</si>
  <si>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</si>
  <si>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</si>
  <si>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</si>
  <si>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</si>
  <si>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</si>
  <si>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</si>
  <si>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</si>
  <si>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</si>
  <si>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</si>
  <si>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</si>
  <si>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</si>
  <si>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</si>
  <si>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</si>
  <si>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</si>
  <si>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</si>
  <si>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</si>
  <si>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</si>
  <si>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</si>
  <si>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</si>
  <si>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</si>
  <si>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</si>
  <si>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</si>
  <si>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</si>
  <si>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</si>
  <si>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</si>
  <si>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</si>
  <si>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</si>
  <si>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</si>
  <si>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</si>
  <si>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</si>
  <si>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</si>
  <si>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</si>
  <si>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</si>
  <si>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</si>
  <si>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</si>
  <si>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</si>
  <si>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</si>
  <si>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</si>
  <si>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</si>
  <si>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</si>
  <si>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</si>
  <si>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</si>
  <si>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</si>
  <si>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</si>
  <si>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</si>
  <si>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</si>
  <si>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</si>
  <si>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</si>
  <si>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</si>
  <si>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</si>
  <si>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</si>
  <si>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</si>
  <si>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</si>
  <si>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</si>
  <si>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</si>
  <si>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</si>
  <si>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</si>
  <si>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</si>
  <si>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</si>
  <si>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</si>
  <si>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</si>
  <si>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</si>
  <si>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</si>
  <si>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</si>
  <si>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</si>
  <si>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</si>
  <si>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</si>
  <si>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</si>
  <si>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</si>
  <si>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</si>
  <si>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</si>
  <si>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</si>
  <si>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</si>
  <si>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</si>
  <si>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</si>
  <si>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</si>
  <si>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</si>
  <si>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</si>
  <si>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</si>
  <si>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</si>
  <si>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</si>
  <si>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</si>
  <si>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</si>
  <si>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</si>
  <si>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</si>
  <si>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</si>
  <si>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</si>
  <si>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</si>
  <si>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</si>
  <si>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</si>
  <si>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</si>
  <si>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</si>
  <si>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</si>
  <si>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</si>
  <si>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</si>
  <si>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</si>
  <si>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</si>
  <si>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</si>
  <si>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</si>
  <si>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</si>
  <si>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</si>
  <si>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</si>
  <si>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</si>
  <si>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</si>
  <si>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</si>
  <si>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</si>
  <si>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</si>
  <si>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</si>
  <si>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</si>
  <si>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</si>
  <si>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</si>
  <si>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</si>
  <si>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</si>
  <si>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</si>
  <si>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</si>
  <si>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</si>
  <si>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</si>
  <si>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</si>
  <si>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</si>
  <si>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</si>
  <si>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</si>
  <si>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</si>
  <si>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</si>
  <si>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</si>
  <si>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</si>
  <si>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</si>
  <si>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</si>
  <si>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</si>
  <si>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</si>
  <si>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</si>
  <si>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</si>
  <si>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</si>
  <si>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</si>
  <si>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</si>
  <si>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</si>
  <si>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</si>
  <si>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</si>
  <si>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</si>
  <si>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</si>
  <si>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</si>
  <si>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</si>
  <si>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</si>
  <si>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</si>
  <si>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</si>
  <si>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</si>
  <si>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</si>
  <si>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</si>
  <si>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</si>
  <si>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</si>
  <si>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</si>
  <si>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</si>
  <si>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</si>
  <si>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</si>
  <si>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</si>
  <si>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</si>
  <si>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</si>
  <si>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</si>
  <si>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</si>
  <si>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</si>
  <si>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</si>
  <si>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</si>
  <si>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</si>
  <si>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</si>
  <si>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</si>
  <si>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</si>
  <si>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</si>
  <si>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</si>
  <si>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</si>
  <si>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</si>
  <si>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</si>
  <si>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</si>
  <si>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</si>
  <si>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</si>
  <si>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</si>
  <si>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</si>
  <si>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</si>
  <si>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</si>
  <si>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</si>
  <si>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</si>
  <si>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</si>
  <si>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</si>
  <si>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</si>
  <si>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</si>
  <si>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</si>
  <si>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</si>
  <si>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</si>
  <si>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</si>
  <si>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</si>
  <si>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</si>
  <si>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</si>
  <si>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</si>
  <si>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</si>
  <si>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</si>
  <si>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</si>
  <si>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</si>
  <si>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</si>
  <si>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</si>
  <si>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</si>
  <si>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</si>
  <si>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</si>
  <si>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</si>
  <si>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</si>
  <si>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</si>
  <si>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</si>
  <si>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</si>
  <si>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</si>
  <si>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</si>
  <si>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</si>
  <si>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</si>
  <si>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</si>
  <si>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</si>
  <si>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</si>
  <si>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</si>
  <si>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</si>
  <si>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</si>
  <si>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</si>
  <si>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</si>
  <si>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</si>
  <si>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</si>
  <si>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</si>
  <si>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</si>
  <si>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</si>
  <si>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</si>
  <si>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</si>
  <si>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</si>
  <si>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</si>
  <si>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</si>
  <si>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</si>
  <si>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</si>
  <si>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</si>
  <si>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</si>
  <si>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</si>
  <si>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</si>
  <si>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</si>
  <si>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</si>
  <si>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</si>
  <si>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</si>
  <si>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</si>
  <si>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</si>
  <si>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</si>
  <si>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</si>
  <si>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</si>
  <si>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</si>
  <si>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</si>
  <si>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</si>
  <si>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</si>
  <si>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</si>
  <si>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</si>
  <si>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</si>
  <si>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</si>
  <si>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</si>
  <si>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</si>
  <si>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</si>
  <si>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</si>
  <si>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</si>
  <si>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</si>
  <si>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</si>
  <si>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</si>
  <si>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</si>
  <si>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</si>
  <si>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</si>
  <si>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</si>
  <si>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</si>
  <si>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</si>
  <si>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</si>
  <si>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</si>
  <si>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</si>
  <si>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</si>
  <si>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</si>
  <si>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</si>
  <si>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</si>
  <si>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</si>
  <si>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</si>
  <si>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</si>
  <si>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</si>
  <si>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</si>
  <si>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</si>
  <si>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</si>
  <si>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</si>
  <si>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</si>
  <si>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</si>
  <si>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</si>
  <si>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</si>
  <si>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</si>
  <si>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</si>
  <si>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</si>
  <si>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</si>
  <si>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</si>
  <si>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</si>
  <si>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</si>
  <si>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</si>
  <si>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</si>
  <si>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</si>
  <si>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</si>
  <si>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</si>
  <si>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</si>
  <si>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</si>
  <si>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</si>
  <si>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</si>
  <si>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</si>
  <si>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</si>
  <si>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</si>
  <si>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</si>
  <si>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</si>
  <si>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</si>
  <si>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</si>
  <si>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</si>
  <si>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</si>
  <si>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</si>
  <si>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</si>
  <si>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</si>
  <si>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</si>
  <si>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</si>
  <si>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</si>
  <si>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</si>
  <si>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</si>
  <si>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</si>
  <si>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</si>
  <si>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</si>
  <si>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</si>
  <si>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</si>
  <si>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</si>
  <si>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</si>
  <si>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</si>
  <si>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</si>
  <si>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</si>
  <si>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</si>
  <si>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</si>
  <si>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</si>
  <si>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</si>
  <si>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</si>
  <si>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</si>
  <si>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</si>
  <si>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</si>
  <si>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</si>
  <si>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</si>
  <si>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</si>
  <si>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</si>
  <si>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</si>
  <si>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</si>
  <si>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</si>
  <si>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</si>
  <si>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</si>
  <si>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</si>
  <si>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</si>
  <si>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</si>
  <si>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</si>
  <si>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</si>
  <si>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</si>
  <si>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</si>
  <si>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</si>
  <si>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</si>
  <si>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</si>
  <si>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</si>
  <si>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</si>
  <si>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</si>
  <si>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</si>
  <si>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</si>
  <si>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</si>
  <si>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</si>
  <si>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</si>
  <si>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</si>
  <si>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</si>
  <si>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</si>
  <si>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</si>
  <si>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</si>
  <si>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</si>
  <si>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</si>
  <si>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</si>
  <si>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</si>
  <si>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</si>
  <si>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</si>
  <si>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</si>
  <si>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</si>
  <si>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</si>
  <si>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</si>
  <si>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</si>
  <si>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</si>
  <si>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</si>
  <si>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</si>
  <si>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</si>
  <si>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</si>
  <si>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</si>
  <si>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</si>
  <si>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</si>
  <si>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</si>
  <si>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</si>
  <si>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</si>
  <si>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</si>
  <si>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</si>
  <si>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</si>
  <si>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</si>
  <si>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</si>
  <si>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</si>
  <si>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</si>
  <si>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</si>
  <si>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</si>
  <si>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</si>
  <si>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</si>
  <si>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</si>
  <si>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</si>
  <si>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</si>
  <si>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</si>
  <si>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</si>
  <si>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</si>
  <si>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</si>
  <si>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</si>
  <si>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</si>
  <si>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</si>
  <si>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</si>
  <si>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</si>
  <si>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</si>
  <si>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</si>
  <si>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</si>
  <si>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</si>
  <si>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</si>
  <si>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</si>
  <si>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</si>
  <si>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</si>
  <si>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</si>
  <si>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</si>
  <si>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</si>
  <si>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</si>
  <si>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</si>
  <si>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</si>
  <si>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</si>
  <si>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</si>
  <si>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</si>
  <si>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</si>
  <si>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</si>
  <si>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</si>
  <si>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</si>
  <si>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</si>
  <si>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</si>
  <si>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</si>
  <si>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</si>
  <si>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</si>
  <si>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</si>
  <si>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</si>
  <si>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</si>
  <si>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</si>
  <si>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</si>
  <si>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</si>
  <si>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</si>
  <si>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</si>
  <si>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</si>
  <si>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</si>
  <si>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</si>
  <si>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</si>
  <si>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</si>
  <si>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</si>
  <si>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</si>
  <si>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</si>
  <si>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</si>
  <si>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</si>
  <si>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</si>
  <si>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</si>
  <si>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</si>
  <si>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</si>
  <si>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</si>
  <si>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</si>
  <si>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</si>
  <si>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</si>
  <si>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</si>
  <si>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</si>
  <si>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</si>
  <si>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</si>
  <si>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</si>
  <si>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</si>
  <si>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</si>
  <si>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</si>
  <si>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</si>
  <si>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</si>
  <si>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</si>
  <si>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</si>
  <si>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</si>
  <si>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</si>
  <si>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</si>
  <si>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</si>
  <si>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</si>
  <si>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</si>
  <si>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</si>
  <si>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</si>
  <si>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</si>
  <si>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</si>
  <si>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</si>
  <si>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</si>
  <si>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</si>
  <si>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</si>
  <si>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</si>
  <si>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</si>
  <si>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</si>
  <si>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</si>
  <si>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</si>
  <si>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</si>
  <si>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</si>
  <si>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</si>
  <si>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</si>
  <si>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</si>
  <si>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</si>
  <si>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</si>
  <si>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</si>
  <si>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</si>
  <si>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</si>
  <si>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</si>
  <si>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</si>
  <si>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</si>
  <si>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</si>
  <si>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</si>
  <si>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</si>
  <si>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</si>
  <si>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</si>
  <si>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</si>
  <si>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</si>
  <si>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</si>
  <si>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</si>
  <si>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</si>
  <si>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</si>
  <si>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</si>
  <si>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</si>
  <si>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</si>
  <si>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</si>
  <si>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</si>
  <si>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</si>
  <si>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</si>
  <si>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</si>
  <si>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</si>
  <si>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</si>
  <si>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</si>
  <si>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</si>
  <si>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</si>
  <si>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</si>
  <si>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</si>
  <si>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</si>
  <si>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</si>
  <si>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</si>
  <si>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</si>
  <si>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</si>
  <si>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</si>
  <si>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</si>
  <si>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</si>
  <si>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</si>
  <si>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</si>
  <si>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</si>
  <si>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</si>
  <si>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</si>
  <si>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</si>
  <si>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</si>
  <si>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</si>
  <si>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</si>
  <si>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</si>
  <si>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</si>
  <si>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</si>
  <si>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</si>
  <si>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</si>
  <si>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</si>
  <si>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</si>
  <si>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</si>
  <si>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</si>
  <si>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</si>
  <si>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</si>
  <si>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</si>
  <si>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</si>
  <si>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</si>
  <si>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</si>
  <si>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</si>
  <si>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</si>
  <si>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</si>
  <si>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</si>
  <si>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</si>
  <si>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</si>
  <si>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</si>
  <si>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</si>
  <si>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</si>
  <si>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</si>
  <si>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</si>
  <si>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</si>
  <si>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</si>
  <si>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</si>
  <si>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</si>
  <si>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</si>
  <si>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</si>
  <si>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</si>
  <si>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</si>
  <si>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</si>
  <si>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</si>
  <si>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</si>
  <si>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</si>
  <si>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</si>
  <si>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</si>
  <si>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</si>
  <si>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</si>
  <si>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</si>
  <si>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</si>
  <si>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</si>
  <si>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</si>
  <si>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</si>
  <si>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</si>
  <si>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</si>
  <si>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</si>
  <si>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</si>
  <si>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</si>
  <si>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</si>
  <si>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</si>
  <si>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</si>
  <si>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</si>
  <si>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</si>
  <si>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</si>
  <si>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</si>
  <si>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</si>
  <si>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</si>
  <si>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</si>
  <si>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</si>
  <si>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</si>
  <si>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</si>
  <si>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</si>
  <si>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</si>
  <si>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</si>
  <si>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</si>
  <si>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</si>
  <si>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</si>
  <si>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</si>
  <si>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</si>
  <si>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</si>
  <si>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</si>
  <si>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</si>
  <si>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</si>
  <si>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</si>
  <si>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</si>
  <si>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</si>
  <si>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</si>
  <si>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</si>
  <si>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</si>
  <si>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</si>
  <si>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</si>
  <si>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</si>
  <si>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</si>
  <si>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</si>
  <si>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</si>
  <si>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</si>
  <si>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</si>
  <si>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</si>
  <si>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</si>
  <si>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</si>
  <si>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</si>
  <si>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</si>
  <si>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</si>
  <si>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</si>
  <si>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</si>
  <si>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</si>
  <si>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</si>
  <si>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</si>
  <si>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</si>
  <si>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</si>
  <si>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</si>
  <si>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</si>
  <si>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</si>
  <si>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</si>
  <si>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</si>
  <si>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</si>
  <si>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</si>
  <si>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</si>
  <si>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</si>
  <si>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</si>
  <si>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</si>
  <si>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</si>
  <si>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</si>
  <si>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</si>
  <si>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</si>
  <si>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</si>
  <si>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</si>
  <si>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</si>
  <si>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</si>
  <si>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</si>
  <si>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</si>
  <si>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</si>
  <si>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</si>
  <si>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</si>
  <si>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</si>
  <si>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</si>
  <si>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</si>
  <si>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</si>
  <si>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</si>
  <si>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</si>
  <si>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</si>
  <si>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</si>
  <si>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</si>
  <si>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</si>
  <si>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</si>
  <si>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</si>
  <si>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</si>
  <si>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</si>
  <si>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</si>
  <si>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</si>
  <si>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</si>
  <si>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</si>
  <si>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</si>
  <si>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</si>
  <si>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</si>
  <si>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</si>
  <si>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</si>
  <si>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</si>
  <si>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</si>
  <si>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</si>
  <si>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</si>
  <si>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</si>
  <si>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</si>
  <si>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</si>
  <si>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</si>
  <si>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</si>
  <si>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</si>
  <si>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</si>
  <si>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</si>
  <si>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</si>
  <si>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</si>
  <si>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</si>
  <si>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</si>
  <si>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</si>
  <si>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</si>
  <si>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</si>
  <si>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</si>
  <si>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</si>
  <si>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</si>
  <si>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</si>
  <si>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</si>
  <si>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</si>
  <si>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</si>
  <si>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</si>
  <si>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</si>
  <si>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</si>
  <si>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</si>
  <si>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</si>
  <si>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</si>
  <si>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</si>
  <si>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</si>
  <si>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</si>
  <si>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</si>
  <si>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</si>
  <si>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</si>
  <si>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</si>
  <si>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</si>
  <si>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</si>
  <si>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</si>
  <si>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</si>
  <si>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</si>
  <si>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</si>
  <si>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</si>
  <si>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</si>
  <si>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</si>
  <si>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</si>
  <si>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</si>
  <si>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</si>
  <si>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</si>
  <si>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</si>
  <si>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</si>
  <si>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</si>
  <si>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</si>
  <si>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</si>
  <si>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</si>
  <si>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</si>
  <si>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</si>
  <si>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</si>
  <si>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</si>
  <si>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</si>
  <si>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</si>
  <si>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</si>
  <si>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</si>
  <si>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</si>
  <si>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</si>
  <si>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</si>
  <si>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</si>
  <si>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</si>
  <si>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</si>
  <si>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</si>
  <si>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</si>
  <si>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</si>
  <si>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</si>
  <si>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</si>
  <si>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</si>
  <si>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</si>
  <si>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</si>
  <si>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</si>
  <si>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</si>
  <si>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</si>
  <si>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</si>
  <si>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</si>
  <si>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</si>
  <si>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</si>
  <si>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</si>
  <si>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</si>
  <si>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</si>
  <si>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</si>
  <si>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</si>
  <si>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</si>
  <si>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</si>
  <si>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</si>
  <si>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</si>
  <si>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</si>
  <si>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</si>
  <si>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</si>
  <si>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</si>
  <si>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</si>
  <si>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</si>
  <si>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</si>
  <si>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</si>
  <si>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</si>
  <si>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</si>
  <si>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</si>
  <si>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</si>
  <si>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</si>
  <si>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</si>
  <si>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</si>
  <si>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</si>
  <si>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</si>
  <si>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</si>
  <si>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</si>
  <si>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</si>
  <si>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</si>
  <si>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</si>
  <si>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</si>
  <si>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</si>
  <si>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</si>
  <si>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</si>
  <si>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</si>
  <si>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</si>
  <si>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</si>
  <si>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</si>
  <si>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</si>
  <si>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</si>
  <si>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</si>
  <si>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</si>
  <si>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</si>
  <si>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</si>
  <si>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</si>
  <si>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</si>
  <si>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</si>
  <si>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</si>
  <si>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</si>
  <si>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</si>
  <si>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</si>
  <si>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</si>
  <si>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</si>
  <si>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</si>
  <si>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</si>
  <si>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</si>
  <si>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</si>
  <si>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</si>
  <si>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</si>
  <si>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</si>
  <si>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</si>
  <si>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</si>
  <si>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</si>
  <si>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</si>
  <si>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</si>
  <si>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</si>
  <si>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</si>
  <si>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</si>
  <si>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</si>
  <si>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</si>
  <si>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</si>
  <si>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</si>
  <si>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</si>
  <si>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</si>
  <si>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</si>
  <si>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</si>
  <si>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</si>
  <si>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</si>
  <si>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</si>
  <si>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</si>
  <si>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</si>
  <si>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</si>
  <si>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</si>
  <si>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</si>
  <si>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</si>
  <si>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</si>
  <si>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</si>
  <si>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</si>
  <si>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</si>
  <si>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</si>
  <si>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</si>
  <si>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</si>
  <si>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</si>
  <si>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</si>
  <si>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</si>
  <si>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</si>
  <si>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</si>
  <si>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</si>
  <si>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</si>
  <si>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</si>
  <si>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</si>
  <si>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</si>
  <si>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</si>
  <si>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</si>
  <si>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</si>
  <si>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</si>
  <si>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</si>
  <si>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</si>
  <si>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</si>
  <si>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</si>
  <si>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</si>
  <si>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</si>
  <si>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</si>
  <si>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</si>
  <si>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</si>
  <si>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</si>
  <si>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</si>
  <si>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</si>
  <si>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</si>
  <si>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</si>
  <si>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</si>
  <si>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</si>
  <si>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</si>
  <si>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</si>
  <si>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</si>
  <si>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</si>
  <si>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</si>
  <si>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</si>
  <si>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</si>
  <si>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</si>
  <si>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</si>
  <si>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</si>
  <si>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</si>
  <si>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</si>
  <si>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</si>
  <si>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</si>
  <si>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</si>
  <si>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</si>
  <si>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</si>
  <si>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</si>
  <si>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</si>
  <si>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</si>
  <si>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</si>
  <si>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</si>
  <si>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</si>
  <si>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</si>
  <si>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</si>
  <si>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</si>
  <si>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</si>
  <si>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</si>
  <si>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</si>
  <si>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</si>
  <si>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</si>
  <si>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</si>
  <si>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</si>
  <si>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</si>
  <si>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</si>
  <si>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</si>
  <si>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</si>
  <si>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</si>
  <si>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</si>
  <si>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</si>
  <si>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</si>
  <si>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</si>
  <si>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</si>
  <si>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</si>
  <si>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</si>
  <si>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</si>
  <si>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</si>
  <si>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</si>
  <si>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</si>
  <si>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</si>
  <si>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</si>
  <si>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</si>
  <si>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</si>
  <si>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</si>
  <si>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</si>
  <si>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</si>
  <si>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</si>
  <si>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</si>
  <si>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</si>
  <si>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</si>
  <si>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</si>
  <si>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</si>
  <si>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</si>
  <si>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</si>
  <si>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</si>
  <si>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</si>
  <si>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</si>
  <si>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</si>
  <si>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</si>
  <si>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</si>
  <si>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</si>
  <si>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</si>
  <si>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</si>
  <si>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</si>
  <si>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</si>
  <si>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</si>
  <si>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</si>
  <si>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</si>
  <si>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</si>
  <si>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</si>
  <si>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</si>
  <si>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</si>
  <si>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</si>
  <si>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</si>
  <si>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</si>
  <si>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</si>
  <si>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</si>
  <si>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</si>
  <si>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</si>
  <si>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</si>
  <si>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</si>
  <si>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</si>
  <si>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</si>
  <si>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</si>
  <si>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</si>
  <si>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</si>
  <si>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</si>
  <si>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</si>
  <si>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</si>
  <si>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</si>
  <si>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</si>
  <si>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</si>
  <si>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</si>
  <si>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</si>
  <si>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</si>
  <si>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</si>
  <si>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</si>
  <si>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</si>
  <si>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</si>
  <si>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</si>
  <si>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</si>
  <si>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</si>
  <si>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</si>
  <si>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</si>
  <si>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</si>
  <si>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</si>
  <si>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</si>
  <si>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</si>
  <si>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</si>
  <si>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</si>
  <si>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</si>
  <si>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</si>
  <si>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</si>
  <si>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</si>
  <si>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</si>
  <si>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</si>
  <si>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</si>
  <si>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</si>
  <si>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</si>
  <si>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</si>
  <si>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</si>
  <si>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</si>
  <si>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</si>
  <si>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</si>
  <si>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</si>
  <si>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</si>
  <si>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</si>
  <si>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</si>
  <si>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</si>
  <si>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</si>
  <si>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</si>
  <si>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</si>
  <si>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</si>
  <si>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</si>
  <si>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</si>
  <si>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</si>
  <si>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</si>
  <si>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</si>
  <si>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</si>
  <si>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</si>
  <si>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</si>
  <si>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</si>
  <si>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</si>
  <si>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</si>
  <si>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</si>
  <si>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</si>
  <si>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</si>
  <si>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</si>
  <si>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</si>
  <si>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</si>
  <si>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</si>
  <si>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</si>
  <si>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</si>
  <si>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</si>
  <si>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</si>
  <si>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</si>
  <si>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</si>
  <si>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</si>
  <si>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</si>
  <si>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</si>
  <si>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</si>
  <si>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</si>
  <si>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</si>
  <si>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</si>
  <si>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</si>
  <si>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</si>
  <si>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</si>
  <si>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</si>
  <si>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</si>
  <si>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</si>
  <si>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</si>
  <si>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</si>
  <si>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</si>
  <si>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</si>
  <si>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</si>
  <si>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</si>
  <si>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</si>
  <si>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</si>
  <si>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</si>
  <si>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</si>
  <si>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</si>
  <si>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</si>
  <si>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</si>
  <si>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</si>
  <si>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</si>
  <si>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</si>
  <si>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</si>
  <si>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</si>
  <si>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</si>
  <si>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</si>
  <si>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</si>
  <si>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</si>
  <si>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</si>
  <si>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</si>
  <si>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</si>
  <si>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</si>
  <si>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</si>
  <si>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</si>
  <si>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</si>
  <si>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</si>
  <si>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</si>
  <si>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</si>
  <si>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</si>
  <si>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</si>
  <si>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</si>
  <si>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</si>
  <si>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</si>
  <si>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</si>
  <si>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</si>
  <si>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</si>
  <si>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</si>
  <si>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</si>
  <si>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</si>
  <si>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</si>
  <si>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</si>
  <si>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</si>
  <si>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</si>
  <si>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</si>
  <si>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</si>
  <si>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</si>
  <si>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</si>
  <si>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</si>
  <si>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</si>
  <si>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</si>
  <si>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</si>
  <si>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</si>
  <si>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</si>
  <si>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</si>
  <si>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</si>
  <si>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</si>
  <si>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</si>
  <si>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</si>
  <si>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</si>
  <si>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</si>
  <si>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</si>
  <si>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</si>
  <si>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</si>
  <si>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</si>
  <si>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</si>
  <si>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</si>
  <si>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</si>
  <si>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</si>
  <si>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</si>
  <si>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</si>
  <si>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</si>
  <si>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</si>
  <si>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</si>
  <si>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</si>
  <si>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</si>
  <si>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</si>
  <si>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</si>
  <si>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</si>
  <si>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</si>
  <si>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</si>
  <si>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</si>
  <si>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</si>
  <si>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</si>
  <si>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</si>
  <si>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</si>
  <si>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</si>
  <si>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</si>
  <si>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</si>
  <si>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</si>
  <si>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</si>
  <si>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</si>
  <si>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</si>
  <si>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</si>
  <si>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</si>
  <si>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</si>
  <si>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</si>
  <si>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</si>
  <si>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</si>
  <si>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</si>
  <si>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</si>
  <si>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</si>
  <si>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</si>
  <si>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</si>
  <si>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</si>
  <si>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</si>
  <si>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</si>
  <si>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</si>
  <si>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</si>
  <si>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</si>
  <si>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</si>
  <si>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</si>
  <si>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</si>
  <si>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</si>
  <si>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</si>
  <si>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</si>
  <si>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</si>
  <si>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</si>
  <si>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</si>
  <si>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</si>
  <si>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</si>
  <si>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</si>
  <si>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</si>
  <si>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</si>
  <si>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</si>
  <si>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</si>
  <si>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</si>
  <si>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</si>
  <si>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</si>
  <si>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</si>
  <si>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</si>
  <si>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</si>
  <si>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</si>
  <si>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</si>
  <si>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</si>
  <si>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</si>
  <si>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</si>
  <si>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</si>
  <si>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</si>
  <si>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</si>
  <si>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</si>
  <si>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</si>
  <si>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</si>
  <si>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</si>
  <si>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</si>
  <si>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</si>
  <si>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</si>
  <si>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</si>
  <si>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</si>
  <si>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</si>
  <si>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</si>
  <si>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</si>
  <si>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</si>
  <si>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</si>
  <si>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</si>
  <si>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</si>
  <si>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</si>
  <si>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</si>
  <si>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</si>
  <si>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</si>
  <si>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</si>
  <si>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</si>
  <si>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</si>
  <si>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</si>
  <si>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</si>
  <si>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</si>
  <si>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</si>
  <si>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</si>
  <si>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</si>
  <si>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</si>
  <si>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</si>
  <si>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</si>
  <si>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</si>
  <si>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</si>
  <si>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</si>
  <si>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</si>
  <si>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</si>
  <si>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</si>
  <si>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</si>
  <si>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</si>
  <si>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</si>
  <si>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</si>
  <si>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</si>
  <si>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</si>
  <si>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</si>
  <si>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</si>
  <si>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</si>
  <si>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</si>
  <si>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</si>
  <si>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</si>
  <si>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</si>
  <si>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</si>
  <si>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</si>
  <si>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</si>
  <si>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</si>
  <si>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</si>
  <si>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</si>
  <si>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</si>
  <si>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</si>
  <si>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</si>
  <si>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</si>
  <si>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</si>
  <si>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</si>
  <si>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</si>
  <si>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</si>
  <si>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</si>
  <si>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</si>
  <si>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</si>
  <si>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</si>
  <si>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</si>
  <si>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</si>
  <si>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</si>
  <si>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</si>
  <si>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</si>
  <si>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</si>
  <si>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</si>
  <si>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</si>
  <si>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</si>
  <si>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</si>
  <si>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</si>
  <si>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</si>
  <si>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</si>
  <si>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</si>
  <si>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</si>
  <si>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</si>
  <si>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</si>
  <si>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</si>
  <si>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</si>
  <si>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</si>
  <si>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</si>
  <si>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</si>
  <si>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</si>
  <si>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</si>
  <si>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</si>
  <si>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</si>
  <si>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</si>
  <si>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</si>
  <si>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</si>
  <si>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</si>
  <si>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</si>
  <si>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</si>
  <si>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</si>
  <si>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</si>
  <si>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</si>
  <si>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</si>
  <si>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</si>
  <si>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</si>
  <si>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</si>
  <si>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</si>
  <si>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</si>
  <si>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</si>
  <si>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</si>
  <si>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</si>
  <si>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</si>
  <si>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</si>
  <si>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</si>
  <si>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</si>
  <si>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</si>
  <si>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</si>
  <si>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</si>
  <si>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</si>
  <si>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</si>
  <si>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</si>
  <si>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</si>
  <si>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</si>
  <si>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</si>
  <si>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</si>
  <si>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</si>
  <si>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</si>
  <si>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</si>
  <si>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</si>
  <si>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</si>
  <si>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</si>
  <si>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</si>
  <si>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</si>
  <si>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</si>
  <si>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</si>
  <si>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</si>
  <si>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</si>
  <si>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</si>
  <si>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</si>
  <si>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</si>
  <si>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</si>
  <si>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</si>
  <si>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</si>
  <si>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</si>
  <si>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</si>
  <si>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</si>
  <si>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</si>
  <si>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</si>
  <si>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</si>
  <si>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</si>
  <si>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</si>
  <si>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</si>
  <si>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</si>
  <si>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</si>
  <si>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</si>
  <si>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</si>
  <si>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</si>
  <si>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</si>
  <si>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</si>
  <si>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</si>
  <si>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</si>
  <si>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</si>
  <si>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</si>
  <si>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</si>
  <si>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</si>
  <si>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</si>
  <si>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</si>
  <si>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</si>
  <si>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</si>
  <si>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</si>
  <si>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</si>
  <si>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</si>
  <si>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</si>
  <si>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</si>
  <si>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</si>
  <si>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</si>
  <si>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</si>
  <si>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</si>
  <si>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</si>
  <si>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</si>
  <si>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</si>
  <si>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</si>
  <si>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</si>
  <si>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</si>
  <si>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</si>
  <si>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</si>
  <si>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</si>
  <si>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</si>
  <si>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</si>
  <si>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</si>
  <si>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</si>
  <si>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</si>
  <si>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</si>
  <si>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</si>
  <si>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</si>
  <si>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</si>
  <si>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</si>
  <si>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</si>
  <si>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</si>
  <si>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</si>
  <si>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</si>
  <si>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</si>
  <si>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</si>
  <si>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</si>
  <si>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</si>
  <si>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</si>
  <si>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</si>
  <si>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</si>
  <si>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</si>
  <si>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</si>
  <si>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</si>
  <si>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</si>
  <si>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</si>
  <si>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</si>
  <si>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</si>
  <si>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</si>
  <si>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</si>
  <si>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</si>
  <si>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</si>
  <si>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</si>
  <si>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</si>
  <si>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</si>
  <si>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</si>
  <si>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</si>
  <si>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</si>
  <si>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</si>
  <si>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</si>
  <si>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</si>
  <si>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</si>
  <si>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</si>
  <si>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</si>
  <si>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</si>
  <si>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</si>
  <si>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</si>
  <si>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</si>
  <si>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</si>
  <si>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</si>
  <si>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</si>
  <si>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</si>
  <si>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</si>
  <si>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</si>
  <si>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</si>
  <si>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</si>
  <si>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</si>
  <si>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</si>
  <si>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</si>
  <si>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</si>
  <si>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</si>
  <si>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</si>
  <si>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</si>
  <si>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</si>
  <si>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</si>
  <si>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</si>
  <si>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</si>
  <si>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</si>
  <si>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</si>
  <si>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</si>
  <si>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</si>
  <si>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</si>
  <si>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</si>
  <si>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</si>
  <si>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</si>
  <si>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</si>
  <si>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</si>
  <si>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</si>
  <si>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</si>
  <si>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</si>
  <si>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</si>
  <si>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</si>
  <si>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</si>
  <si>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</si>
  <si>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</si>
  <si>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</si>
  <si>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</si>
  <si>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</si>
  <si>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</si>
  <si>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</si>
  <si>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</si>
  <si>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</si>
  <si>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</si>
  <si>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</si>
  <si>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</si>
  <si>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</si>
  <si>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</si>
  <si>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</si>
  <si>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</si>
  <si>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</si>
  <si>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</si>
  <si>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</si>
  <si>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</si>
  <si>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</si>
  <si>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</si>
  <si>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</si>
  <si>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</si>
  <si>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</si>
  <si>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</si>
  <si>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</si>
  <si>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</si>
  <si>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</si>
  <si>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</si>
  <si>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</si>
  <si>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</si>
  <si>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</si>
  <si>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</si>
  <si>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</si>
  <si>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</si>
  <si>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</si>
  <si>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</si>
  <si>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</si>
  <si>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</si>
  <si>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</si>
  <si>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</si>
  <si>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</si>
  <si>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</si>
  <si>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</si>
  <si>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</si>
  <si>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</si>
  <si>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</si>
  <si>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</si>
  <si>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</si>
  <si>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</si>
  <si>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</si>
  <si>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</si>
  <si>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</si>
  <si>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</si>
  <si>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</si>
  <si>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</si>
  <si>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</si>
  <si>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</si>
  <si>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</si>
  <si>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</si>
  <si>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</si>
  <si>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</si>
  <si>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</si>
  <si>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</si>
  <si>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</si>
  <si>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</si>
  <si>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</si>
  <si>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</si>
  <si>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</si>
  <si>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</si>
  <si>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</si>
  <si>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</si>
  <si>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</si>
  <si>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</si>
  <si>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</si>
  <si>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</si>
  <si>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</si>
  <si>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</si>
  <si>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</si>
  <si>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</si>
  <si>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</si>
  <si>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</si>
  <si>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</si>
  <si>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</si>
  <si>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</si>
  <si>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</si>
  <si>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</si>
  <si>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</si>
  <si>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</si>
  <si>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</si>
  <si>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</si>
  <si>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</si>
  <si>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</si>
  <si>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</si>
  <si>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</si>
  <si>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</si>
  <si>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</si>
  <si>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</si>
  <si>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</si>
  <si>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</si>
  <si>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</si>
  <si>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</si>
  <si>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</si>
  <si>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</si>
  <si>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</si>
  <si>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</si>
  <si>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</si>
  <si>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</si>
  <si>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</si>
  <si>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</si>
  <si>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</si>
  <si>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</si>
  <si>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</si>
  <si>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</si>
  <si>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</si>
  <si>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</si>
  <si>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</si>
  <si>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</si>
  <si>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</si>
  <si>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</si>
  <si>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</si>
  <si>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</si>
  <si>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</si>
  <si>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</si>
  <si>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</si>
  <si>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</si>
  <si>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</si>
  <si>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</si>
  <si>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</si>
  <si>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</si>
  <si>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</si>
  <si>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</si>
  <si>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</si>
  <si>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</si>
  <si>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</si>
  <si>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</si>
  <si>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</si>
  <si>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</si>
  <si>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</si>
  <si>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</si>
  <si>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</si>
  <si>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</si>
  <si>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</si>
  <si>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</si>
  <si>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</si>
  <si>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</si>
  <si>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</si>
  <si>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</si>
  <si>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</si>
  <si>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</si>
  <si>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</si>
  <si>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</si>
  <si>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</si>
  <si>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</si>
  <si>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</si>
  <si>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</si>
  <si>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</si>
  <si>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</si>
  <si>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</si>
  <si>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</si>
  <si>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</si>
  <si>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</si>
  <si>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</si>
  <si>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</si>
  <si>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</si>
  <si>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</si>
  <si>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</si>
  <si>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</si>
  <si>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</si>
  <si>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</si>
  <si>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</si>
  <si>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</si>
  <si>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</si>
  <si>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</si>
  <si>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</si>
  <si>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</si>
  <si>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</si>
  <si>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</si>
  <si>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</si>
  <si>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</si>
  <si>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</si>
  <si>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</si>
  <si>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</si>
  <si>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</si>
  <si>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</si>
  <si>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</si>
  <si>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</si>
  <si>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</si>
  <si>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</si>
  <si>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</si>
  <si>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</si>
  <si>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</si>
  <si>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</si>
  <si>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</si>
  <si>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</si>
  <si>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</si>
  <si>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</si>
  <si>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</si>
  <si>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</si>
  <si>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</si>
  <si>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</si>
  <si>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</si>
  <si>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</si>
  <si>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</si>
  <si>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</si>
  <si>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</si>
  <si>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</si>
  <si>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</si>
  <si>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</si>
  <si>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</si>
  <si>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</si>
  <si>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</si>
  <si>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</si>
  <si>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</si>
  <si>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</si>
  <si>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</si>
  <si>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</si>
  <si>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</si>
  <si>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</si>
  <si>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</si>
  <si>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</si>
  <si>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</si>
  <si>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</si>
  <si>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</si>
  <si>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</si>
  <si>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</si>
  <si>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</si>
  <si>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</si>
  <si>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</si>
  <si>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</si>
  <si>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</si>
  <si>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</si>
  <si>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</si>
  <si>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</si>
  <si>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</si>
  <si>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</si>
  <si>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</si>
  <si>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</si>
  <si>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</si>
  <si>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</si>
  <si>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</si>
  <si>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</si>
  <si>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</si>
  <si>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</si>
  <si>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</si>
  <si>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</si>
  <si>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</si>
  <si>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</si>
  <si>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</si>
  <si>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</si>
  <si>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</si>
  <si>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</si>
  <si>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</si>
  <si>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</si>
  <si>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</si>
  <si>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</si>
  <si>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</si>
  <si>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</si>
  <si>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</si>
  <si>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</si>
  <si>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</si>
  <si>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</si>
  <si>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</si>
  <si>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</si>
  <si>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</si>
  <si>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</si>
  <si>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</si>
  <si>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</si>
  <si>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</si>
  <si>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</si>
  <si>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</si>
  <si>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</si>
  <si>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</si>
  <si>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</si>
  <si>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</si>
  <si>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</si>
  <si>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</si>
  <si>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</si>
  <si>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</si>
  <si>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</si>
  <si>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</si>
  <si>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</si>
  <si>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</si>
  <si>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</si>
  <si>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</si>
  <si>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</si>
  <si>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</si>
  <si>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</si>
  <si>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</si>
  <si>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</si>
  <si>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</si>
  <si>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</si>
  <si>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</si>
  <si>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</si>
  <si>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</si>
  <si>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</si>
  <si>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</si>
  <si>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</si>
  <si>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</si>
  <si>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</si>
  <si>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</si>
  <si>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</si>
  <si>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</si>
  <si>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</si>
  <si>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</si>
  <si>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</si>
  <si>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</si>
  <si>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</si>
  <si>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</si>
  <si>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</si>
  <si>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</si>
  <si>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</si>
  <si>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</si>
  <si>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</si>
  <si>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</si>
  <si>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</si>
  <si>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</si>
  <si>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</si>
  <si>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</si>
  <si>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</si>
  <si>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</si>
  <si>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</si>
  <si>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</si>
  <si>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</si>
  <si>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</si>
  <si>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</si>
  <si>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</si>
  <si>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</si>
  <si>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</si>
  <si>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</si>
  <si>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</si>
  <si>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</si>
  <si>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</si>
  <si>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</si>
  <si>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</si>
  <si>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</si>
  <si>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</si>
  <si>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</si>
  <si>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</si>
  <si>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</si>
  <si>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</si>
  <si>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</si>
  <si>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</si>
  <si>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</si>
  <si>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</si>
  <si>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</si>
  <si>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</si>
  <si>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</si>
  <si>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</si>
  <si>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</si>
  <si>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</si>
  <si>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</si>
  <si>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</si>
  <si>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</si>
  <si>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</si>
  <si>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</si>
  <si>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</si>
  <si>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</si>
  <si>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</si>
  <si>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</si>
  <si>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</si>
  <si>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</si>
  <si>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</si>
  <si>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</si>
  <si>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</si>
  <si>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</si>
  <si>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</si>
  <si>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</si>
  <si>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</si>
  <si>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</si>
  <si>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</si>
  <si>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</si>
  <si>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</si>
  <si>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</si>
  <si>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</si>
  <si>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</si>
  <si>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</si>
  <si>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</si>
  <si>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</si>
  <si>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</si>
  <si>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</si>
  <si>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</si>
  <si>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</si>
  <si>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</si>
  <si>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</si>
  <si>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</si>
  <si>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</si>
  <si>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</si>
  <si>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</si>
  <si>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</si>
  <si>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</si>
  <si>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</si>
  <si>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</si>
  <si>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</si>
  <si>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</si>
  <si>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</si>
  <si>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</si>
  <si>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</si>
  <si>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</si>
  <si>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</si>
  <si>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</si>
  <si>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</si>
  <si>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</si>
  <si>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</si>
  <si>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</si>
  <si>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</si>
  <si>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</si>
  <si>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</si>
  <si>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</si>
  <si>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</si>
  <si>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</si>
  <si>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</si>
  <si>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</si>
  <si>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</si>
  <si>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</si>
  <si>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</si>
  <si>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</si>
  <si>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</si>
  <si>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</si>
  <si>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</si>
  <si>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</si>
  <si>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</si>
  <si>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</si>
  <si>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</si>
  <si>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</si>
  <si>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</si>
  <si>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</si>
  <si>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</si>
  <si>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</si>
  <si>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</si>
  <si>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</si>
  <si>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</si>
  <si>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</si>
  <si>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</si>
  <si>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</si>
  <si>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</si>
  <si>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</si>
  <si>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</si>
  <si>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</si>
  <si>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</si>
  <si>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</si>
  <si>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</si>
  <si>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</si>
  <si>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</si>
  <si>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</si>
  <si>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</si>
  <si>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</si>
  <si>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</si>
  <si>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</si>
  <si>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</si>
  <si>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</si>
  <si>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</si>
  <si>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</si>
  <si>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</si>
  <si>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</si>
  <si>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</si>
  <si>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</si>
  <si>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</si>
  <si>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</si>
  <si>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</si>
  <si>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</si>
  <si>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</si>
  <si>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</si>
  <si>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</si>
  <si>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</si>
  <si>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</si>
  <si>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</si>
  <si>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</si>
  <si>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</si>
  <si>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</si>
  <si>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</si>
  <si>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</si>
  <si>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</si>
  <si>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</si>
  <si>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</si>
  <si>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</si>
  <si>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</si>
  <si>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</si>
  <si>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</si>
  <si>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</si>
  <si>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</si>
  <si>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</si>
  <si>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</si>
  <si>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</si>
  <si>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</si>
  <si>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</si>
  <si>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</si>
  <si>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</si>
  <si>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</si>
  <si>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</si>
  <si>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</si>
  <si>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</si>
  <si>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</si>
  <si>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</si>
  <si>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</si>
  <si>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</si>
  <si>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</si>
  <si>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</si>
  <si>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</si>
  <si>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</si>
  <si>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</si>
  <si>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</si>
  <si>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</si>
  <si>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</si>
  <si>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</si>
  <si>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</si>
  <si>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</si>
  <si>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</si>
  <si>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</si>
  <si>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</si>
  <si>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</si>
  <si>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</si>
  <si>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</si>
  <si>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</si>
  <si>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</si>
  <si>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</si>
  <si>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</si>
  <si>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</si>
  <si>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</si>
  <si>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</si>
  <si>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</si>
  <si>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</si>
  <si>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</si>
  <si>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</si>
  <si>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</si>
  <si>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</si>
  <si>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</si>
  <si>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</si>
  <si>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</si>
  <si>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</si>
  <si>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</si>
  <si>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</si>
  <si>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</si>
  <si>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</si>
  <si>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</si>
  <si>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</si>
  <si>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</si>
  <si>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</si>
  <si>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</si>
  <si>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</si>
  <si>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</si>
  <si>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</si>
  <si>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</si>
  <si>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</si>
  <si>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</si>
  <si>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</si>
  <si>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</si>
  <si>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</si>
  <si>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</si>
  <si>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</si>
  <si>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</si>
  <si>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</si>
  <si>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</si>
  <si>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</si>
  <si>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</si>
  <si>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</si>
  <si>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</si>
  <si>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</si>
  <si>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</si>
  <si>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</si>
  <si>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</si>
  <si>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</si>
  <si>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</si>
  <si>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</si>
  <si>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</si>
  <si>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</si>
  <si>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</si>
  <si>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</si>
  <si>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</si>
  <si>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</si>
  <si>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</si>
  <si>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</si>
  <si>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</si>
  <si>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</si>
  <si>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</si>
  <si>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</si>
  <si>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</si>
  <si>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</si>
  <si>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</si>
  <si>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</si>
  <si>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</si>
  <si>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</si>
  <si>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</si>
  <si>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</si>
  <si>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</si>
  <si>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</si>
  <si>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</si>
  <si>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</si>
  <si>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</si>
  <si>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</si>
  <si>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</si>
  <si>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</si>
  <si>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</si>
  <si>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</si>
  <si>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</si>
  <si>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</si>
  <si>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</si>
  <si>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</si>
  <si>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</si>
  <si>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</si>
  <si>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</si>
  <si>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</si>
  <si>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</si>
  <si>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</si>
  <si>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</si>
  <si>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</si>
  <si>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</si>
  <si>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</si>
  <si>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</si>
  <si>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</si>
  <si>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</si>
  <si>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</si>
  <si>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</si>
  <si>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</si>
  <si>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</si>
  <si>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</si>
  <si>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</si>
  <si>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</si>
  <si>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</si>
  <si>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</si>
  <si>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</si>
  <si>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</si>
  <si>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</si>
  <si>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</si>
  <si>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</si>
  <si>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</si>
  <si>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</si>
  <si>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</si>
  <si>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</si>
  <si>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</si>
  <si>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</si>
  <si>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</si>
  <si>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</si>
  <si>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</si>
  <si>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</si>
  <si>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</si>
  <si>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</si>
  <si>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</si>
  <si>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</si>
  <si>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</si>
  <si>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</si>
  <si>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</si>
  <si>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</si>
  <si>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</si>
  <si>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</si>
  <si>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</si>
  <si>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</si>
  <si>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</si>
  <si>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</si>
  <si>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</si>
  <si>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</si>
  <si>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</si>
  <si>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</si>
  <si>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</si>
  <si>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</si>
  <si>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</si>
  <si>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</si>
  <si>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</si>
  <si>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</si>
  <si>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</si>
  <si>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</si>
  <si>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</si>
  <si>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</si>
  <si>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</si>
  <si>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</si>
  <si>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</si>
  <si>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</si>
  <si>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</si>
  <si>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</si>
  <si>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</si>
  <si>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</si>
  <si>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</si>
  <si>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</si>
  <si>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</si>
  <si>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</si>
  <si>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</si>
  <si>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</si>
  <si>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</si>
  <si>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</si>
  <si>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</si>
  <si>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</si>
  <si>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</si>
  <si>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</si>
  <si>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</si>
  <si>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</si>
  <si>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</si>
  <si>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</si>
  <si>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</si>
  <si>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</si>
  <si>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</si>
  <si>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</si>
  <si>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</si>
  <si>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</si>
  <si>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</si>
  <si>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</si>
  <si>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</si>
  <si>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</si>
  <si>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</si>
  <si>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</si>
  <si>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</si>
  <si>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</si>
  <si>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</si>
  <si>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</si>
  <si>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</si>
  <si>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</si>
  <si>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</si>
  <si>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</si>
  <si>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</si>
  <si>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</si>
  <si>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</si>
  <si>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</si>
  <si>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</si>
  <si>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</si>
  <si>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</si>
  <si>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</si>
  <si>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</si>
  <si>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</si>
  <si>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</si>
  <si>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</si>
  <si>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</si>
  <si>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</si>
  <si>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</si>
  <si>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</si>
  <si>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</si>
  <si>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</si>
  <si>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</si>
  <si>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</si>
  <si>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</si>
  <si>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</si>
  <si>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</si>
  <si>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</si>
  <si>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</si>
  <si>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</si>
  <si>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</si>
  <si>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</si>
  <si>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</si>
  <si>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</si>
  <si>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</si>
  <si>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</si>
  <si>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</si>
  <si>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</si>
  <si>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</si>
  <si>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</si>
  <si>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</si>
  <si>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</si>
  <si>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</si>
  <si>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</si>
  <si>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</si>
  <si>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</si>
  <si>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</si>
  <si>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</si>
  <si>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</si>
  <si>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</si>
  <si>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</si>
  <si>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</si>
  <si>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</si>
  <si>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</si>
  <si>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</si>
  <si>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</si>
  <si>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</si>
  <si>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</si>
  <si>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</si>
  <si>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</si>
  <si>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</si>
  <si>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</si>
  <si>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</si>
  <si>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</si>
  <si>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</si>
  <si>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</si>
  <si>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</si>
  <si>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</si>
  <si>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</si>
  <si>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</si>
  <si>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</si>
  <si>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</si>
  <si>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</si>
  <si>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</si>
  <si>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</si>
  <si>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</si>
  <si>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</si>
  <si>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</si>
  <si>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</si>
  <si>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</si>
  <si>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</si>
  <si>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</si>
  <si>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</si>
  <si>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</si>
  <si>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</si>
  <si>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</si>
  <si>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</si>
  <si>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</si>
  <si>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</si>
  <si>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</si>
  <si>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</si>
  <si>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</si>
  <si>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</si>
  <si>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</si>
  <si>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</si>
  <si>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</si>
  <si>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</si>
  <si>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</si>
  <si>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</si>
  <si>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</si>
  <si>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</si>
  <si>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</si>
  <si>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</si>
  <si>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</si>
  <si>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</si>
  <si>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</si>
  <si>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</si>
  <si>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</si>
  <si>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</si>
  <si>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</si>
  <si>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</si>
  <si>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</si>
  <si>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</si>
  <si>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</si>
  <si>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</si>
  <si>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</si>
  <si>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</si>
  <si>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</si>
  <si>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</si>
  <si>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</si>
  <si>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</si>
  <si>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</si>
  <si>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</si>
  <si>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</si>
  <si>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</si>
  <si>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</si>
  <si>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</si>
  <si>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</si>
  <si>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</si>
  <si>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</si>
  <si>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</si>
  <si>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</si>
  <si>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</si>
  <si>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</si>
  <si>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</si>
  <si>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</si>
  <si>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</si>
  <si>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</si>
  <si>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</si>
  <si>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</si>
  <si>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</si>
  <si>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</si>
  <si>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</si>
  <si>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</si>
  <si>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</si>
  <si>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</si>
  <si>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</si>
  <si>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</si>
  <si>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</si>
  <si>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</si>
  <si>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</si>
  <si>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</si>
  <si>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</si>
  <si>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</si>
  <si>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</si>
  <si>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</si>
  <si>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</si>
  <si>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</si>
  <si>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</si>
  <si>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</si>
  <si>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</si>
  <si>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</si>
  <si>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</si>
  <si>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</si>
  <si>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</si>
  <si>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</si>
  <si>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</si>
  <si>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</si>
  <si>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</si>
  <si>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</si>
  <si>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</si>
  <si>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</si>
  <si>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</si>
  <si>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</si>
  <si>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</si>
  <si>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</si>
  <si>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</si>
  <si>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</si>
  <si>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</si>
  <si>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</si>
  <si>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</si>
  <si>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</si>
  <si>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</si>
  <si>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</si>
  <si>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</si>
  <si>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</si>
  <si>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</si>
  <si>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</si>
  <si>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</si>
  <si>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</si>
  <si>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</si>
  <si>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</si>
  <si>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</si>
  <si>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</si>
  <si>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</si>
  <si>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</si>
  <si>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</si>
  <si>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</si>
  <si>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</si>
  <si>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</si>
  <si>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</si>
  <si>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</si>
  <si>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</si>
  <si>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</si>
  <si>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</si>
  <si>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</si>
  <si>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</si>
  <si>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</si>
  <si>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</si>
  <si>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</si>
  <si>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</si>
  <si>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</si>
  <si>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</si>
  <si>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</si>
  <si>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</si>
  <si>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</si>
  <si>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</si>
  <si>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</si>
  <si>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</si>
  <si>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</si>
  <si>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</si>
  <si>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</si>
  <si>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</si>
  <si>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</si>
  <si>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</si>
  <si>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</si>
  <si>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</si>
  <si>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</si>
  <si>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</si>
  <si>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</si>
  <si>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</si>
  <si>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</si>
  <si>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</si>
  <si>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</si>
  <si>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</si>
  <si>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</si>
  <si>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</si>
  <si>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</si>
  <si>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</si>
  <si>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</si>
  <si>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</si>
  <si>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</si>
  <si>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</si>
  <si>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</si>
  <si>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</si>
  <si>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</si>
  <si>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</si>
  <si>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</si>
  <si>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</si>
  <si>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</si>
  <si>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</si>
  <si>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</si>
  <si>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</si>
  <si>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</si>
  <si>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</si>
  <si>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</si>
  <si>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</si>
  <si>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</si>
  <si>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</si>
  <si>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</si>
  <si>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</si>
  <si>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</si>
  <si>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</si>
  <si>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</si>
  <si>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</si>
  <si>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</si>
  <si>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</si>
  <si>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</si>
  <si>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</si>
  <si>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</si>
  <si>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</si>
  <si>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</si>
  <si>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</si>
  <si>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</si>
  <si>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</si>
  <si>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</si>
  <si>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</si>
  <si>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</si>
  <si>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</si>
  <si>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</si>
  <si>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</si>
  <si>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</si>
  <si>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</si>
  <si>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</si>
  <si>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</si>
  <si>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</si>
  <si>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</si>
  <si>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</si>
  <si>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</si>
  <si>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</si>
  <si>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</si>
  <si>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</si>
  <si>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</si>
  <si>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</si>
  <si>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</si>
  <si>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</si>
  <si>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</si>
  <si>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</si>
  <si>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</si>
  <si>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</si>
  <si>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</si>
  <si>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</si>
  <si>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</si>
  <si>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</si>
  <si>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</si>
  <si>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</si>
  <si>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</si>
  <si>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</si>
  <si>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</si>
  <si>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</si>
  <si>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</si>
  <si>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</si>
  <si>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</si>
  <si>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</si>
  <si>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</si>
  <si>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</si>
  <si>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</si>
  <si>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</si>
  <si>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</si>
  <si>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</si>
  <si>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</si>
  <si>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</si>
  <si>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</si>
  <si>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</si>
  <si>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</si>
  <si>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</si>
  <si>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</si>
  <si>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</si>
  <si>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</si>
  <si>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</si>
  <si>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</si>
  <si>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</si>
  <si>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</si>
  <si>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</si>
  <si>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</si>
  <si>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</si>
  <si>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</si>
  <si>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</si>
  <si>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</si>
  <si>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</si>
  <si>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</si>
  <si>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</si>
  <si>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</si>
  <si>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</si>
  <si>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</si>
  <si>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</si>
  <si>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</si>
  <si>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</si>
  <si>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</si>
  <si>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</si>
  <si>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</si>
  <si>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</si>
  <si>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</si>
  <si>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</si>
  <si>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</si>
  <si>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</si>
  <si>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</si>
  <si>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</si>
  <si>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</si>
  <si>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</si>
  <si>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</si>
  <si>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</si>
  <si>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</si>
  <si>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</si>
  <si>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</si>
  <si>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</si>
  <si>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</si>
  <si>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</si>
  <si>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</si>
  <si>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</si>
  <si>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</si>
  <si>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</si>
  <si>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</si>
  <si>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</si>
  <si>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</si>
  <si>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</si>
  <si>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</si>
  <si>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</si>
  <si>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</si>
  <si>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</si>
  <si>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</si>
  <si>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</si>
  <si>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</si>
  <si>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</si>
  <si>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</si>
  <si>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</si>
  <si>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</si>
  <si>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</si>
  <si>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</si>
  <si>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</si>
  <si>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</si>
  <si>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</si>
  <si>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</si>
  <si>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</si>
  <si>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</si>
  <si>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</si>
  <si>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</si>
  <si>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</si>
  <si>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</si>
  <si>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</si>
  <si>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</si>
  <si>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</si>
  <si>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</si>
  <si>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</si>
  <si>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</si>
  <si>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</si>
  <si>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</si>
  <si>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</si>
  <si>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</si>
  <si>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</si>
  <si>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</si>
  <si>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</si>
  <si>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</si>
  <si>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</si>
  <si>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</si>
  <si>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</si>
  <si>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</si>
  <si>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</si>
  <si>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</si>
  <si>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</si>
  <si>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</si>
  <si>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</si>
  <si>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</si>
  <si>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</si>
  <si>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</si>
  <si>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</si>
  <si>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</si>
  <si>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</si>
  <si>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</si>
  <si>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</si>
  <si>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</si>
  <si>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</si>
  <si>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</si>
  <si>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</si>
  <si>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</si>
  <si>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</si>
  <si>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</si>
  <si>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</si>
  <si>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</si>
  <si>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</si>
  <si>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</si>
  <si>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</si>
  <si>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</si>
  <si>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</si>
  <si>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</si>
  <si>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</si>
  <si>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</si>
  <si>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</si>
  <si>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</si>
  <si>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</si>
  <si>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</si>
  <si>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</si>
  <si>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</si>
  <si>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</si>
  <si>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</si>
  <si>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</si>
  <si>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</si>
  <si>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</si>
  <si>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</si>
  <si>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</si>
  <si>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</si>
  <si>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</si>
  <si>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</si>
  <si>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</si>
  <si>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</si>
  <si>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</si>
  <si>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</si>
  <si>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</si>
  <si>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</si>
  <si>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</si>
  <si>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</si>
  <si>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</si>
  <si>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</si>
  <si>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</si>
  <si>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</si>
  <si>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</si>
  <si>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</si>
  <si>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</si>
  <si>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</si>
  <si>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</si>
  <si>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</si>
  <si>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</si>
  <si>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</si>
  <si>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</si>
  <si>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</si>
  <si>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</si>
  <si>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</si>
  <si>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</si>
  <si>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</si>
  <si>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</si>
  <si>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</si>
  <si>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</si>
  <si>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</si>
  <si>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</si>
  <si>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</si>
  <si>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</si>
  <si>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</si>
  <si>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</si>
  <si>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</si>
  <si>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</si>
  <si>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</si>
  <si>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</si>
  <si>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</si>
  <si>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</si>
  <si>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</si>
  <si>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</si>
  <si>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</si>
  <si>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</si>
  <si>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</si>
  <si>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</si>
  <si>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</si>
  <si>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</si>
  <si>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</si>
  <si>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</si>
  <si>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</si>
  <si>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</si>
  <si>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</si>
  <si>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</si>
  <si>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</si>
  <si>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</si>
  <si>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</si>
  <si>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</si>
  <si>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</si>
  <si>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</si>
  <si>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</si>
  <si>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</si>
  <si>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</si>
  <si>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</si>
  <si>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</si>
  <si>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</si>
  <si>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</si>
  <si>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</si>
  <si>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</si>
  <si>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</si>
  <si>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</si>
  <si>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</si>
  <si>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</si>
  <si>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</si>
  <si>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</si>
  <si>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</si>
  <si>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</si>
  <si>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</si>
  <si>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</si>
  <si>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</si>
  <si>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</si>
  <si>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</si>
  <si>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</si>
  <si>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</si>
  <si>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</si>
  <si>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</si>
  <si>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</si>
  <si>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</si>
  <si>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</si>
  <si>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</si>
  <si>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</si>
  <si>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</si>
  <si>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</si>
  <si>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</si>
  <si>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</si>
  <si>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</si>
  <si>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</si>
  <si>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</si>
  <si>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</si>
  <si>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</si>
  <si>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</si>
  <si>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</si>
  <si>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</si>
  <si>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</si>
  <si>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</si>
  <si>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</si>
  <si>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</si>
  <si>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</si>
  <si>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</si>
  <si>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</si>
  <si>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</si>
  <si>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</si>
  <si>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</si>
  <si>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</si>
  <si>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</si>
  <si>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</si>
  <si>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</si>
  <si>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</si>
  <si>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</si>
  <si>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</si>
  <si>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</si>
  <si>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</si>
  <si>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</si>
  <si>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</si>
  <si>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</si>
  <si>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</si>
  <si>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</si>
  <si>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</si>
  <si>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</si>
  <si>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</si>
  <si>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</si>
  <si>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</si>
  <si>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</si>
  <si>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</si>
  <si>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</si>
  <si>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</si>
  <si>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</si>
  <si>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</si>
  <si>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</si>
  <si>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</si>
  <si>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</si>
  <si>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</si>
  <si>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</si>
  <si>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</si>
  <si>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</si>
  <si>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</si>
  <si>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</si>
  <si>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</si>
  <si>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</si>
  <si>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</si>
  <si>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</si>
  <si>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</si>
  <si>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</si>
  <si>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</si>
  <si>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</si>
  <si>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</si>
  <si>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</si>
  <si>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</si>
  <si>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</si>
  <si>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</si>
  <si>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</si>
  <si>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</si>
  <si>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</si>
  <si>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</si>
  <si>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</si>
  <si>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</si>
  <si>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</si>
  <si>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</si>
  <si>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</si>
  <si>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</si>
  <si>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</si>
  <si>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</si>
  <si>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</si>
  <si>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</si>
  <si>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</si>
  <si>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</si>
  <si>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</si>
  <si>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</si>
  <si>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</si>
  <si>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</si>
  <si>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</si>
  <si>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</si>
  <si>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</si>
  <si>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</si>
  <si>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</si>
  <si>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</si>
  <si>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</si>
  <si>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</si>
  <si>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</si>
  <si>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</si>
  <si>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</si>
  <si>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</si>
  <si>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</si>
  <si>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</si>
  <si>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</si>
  <si>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</si>
  <si>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</si>
  <si>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</si>
  <si>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</si>
  <si>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</si>
  <si>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</si>
  <si>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</si>
  <si>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</si>
  <si>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</si>
  <si>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</si>
  <si>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</si>
  <si>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</si>
  <si>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</si>
  <si>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</si>
  <si>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</si>
  <si>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</si>
  <si>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</si>
  <si>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</si>
  <si>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</si>
  <si>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</si>
  <si>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</si>
  <si>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</si>
  <si>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</si>
  <si>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</si>
  <si>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</si>
  <si>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</si>
  <si>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</si>
  <si>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</si>
  <si>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</si>
  <si>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</si>
  <si>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</si>
  <si>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</si>
  <si>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</si>
  <si>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</si>
  <si>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</si>
  <si>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</si>
  <si>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</si>
  <si>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</si>
  <si>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</si>
  <si>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</si>
  <si>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</si>
  <si>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</si>
  <si>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</si>
  <si>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</si>
  <si>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</si>
  <si>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</si>
  <si>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</si>
  <si>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</si>
  <si>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</si>
  <si>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</si>
  <si>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</si>
  <si>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</si>
  <si>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</si>
  <si>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</si>
  <si>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</si>
  <si>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</si>
  <si>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</si>
  <si>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</si>
  <si>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</si>
  <si>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</si>
  <si>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</si>
  <si>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</si>
  <si>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</si>
  <si>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</si>
  <si>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</si>
  <si>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</si>
  <si>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</si>
  <si>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</si>
  <si>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</si>
  <si>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</si>
  <si>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</si>
  <si>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</si>
  <si>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</si>
  <si>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</si>
  <si>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</si>
  <si>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</si>
  <si>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</si>
  <si>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</si>
  <si>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</si>
  <si>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</si>
  <si>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</si>
  <si>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</si>
  <si>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</si>
  <si>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</si>
  <si>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</si>
  <si>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</si>
  <si>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</si>
  <si>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</si>
  <si>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</si>
  <si>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</si>
  <si>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</si>
  <si>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</si>
  <si>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</si>
  <si>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</si>
  <si>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</si>
  <si>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</si>
  <si>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</si>
  <si>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</si>
  <si>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</si>
  <si>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</si>
  <si>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</si>
  <si>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</si>
  <si>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</si>
  <si>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</si>
  <si>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</si>
  <si>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</si>
  <si>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</si>
  <si>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</si>
  <si>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</si>
  <si>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</si>
  <si>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</si>
  <si>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</si>
  <si>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</si>
  <si>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</si>
  <si>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</si>
  <si>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</si>
  <si>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</si>
  <si>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</si>
  <si>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</si>
  <si>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</si>
  <si>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</si>
  <si>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</si>
  <si>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</si>
  <si>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</si>
  <si>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</si>
  <si>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</si>
  <si>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</si>
  <si>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</si>
  <si>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</si>
  <si>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</si>
  <si>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</si>
  <si>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</si>
  <si>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</si>
  <si>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</si>
  <si>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</si>
  <si>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</si>
  <si>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</si>
  <si>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</si>
  <si>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</si>
  <si>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</si>
  <si>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</si>
  <si>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</si>
  <si>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</si>
  <si>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</si>
  <si>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</si>
  <si>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</si>
  <si>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</si>
  <si>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</si>
  <si>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</si>
  <si>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</si>
  <si>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</si>
  <si>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</si>
  <si>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</si>
  <si>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</si>
  <si>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</si>
  <si>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</si>
  <si>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</si>
  <si>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</si>
  <si>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</si>
  <si>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</si>
  <si>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</si>
  <si>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</si>
  <si>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</si>
  <si>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</si>
  <si>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</si>
  <si>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</si>
  <si>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</si>
  <si>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</si>
  <si>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</si>
  <si>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</si>
  <si>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</si>
  <si>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</si>
  <si>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</si>
  <si>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</si>
  <si>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</si>
  <si>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</si>
  <si>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</si>
  <si>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</si>
  <si>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</si>
  <si>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</si>
  <si>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</si>
  <si>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</si>
  <si>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</si>
  <si>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</si>
  <si>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</si>
  <si>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</si>
  <si>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</si>
  <si>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</si>
  <si>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</si>
  <si>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</si>
  <si>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</si>
  <si>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</si>
  <si>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</si>
  <si>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</si>
  <si>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</si>
  <si>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</si>
  <si>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</si>
  <si>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</si>
  <si>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</si>
  <si>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</si>
  <si>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</si>
  <si>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</si>
  <si>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</si>
  <si>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</si>
  <si>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</si>
  <si>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</si>
  <si>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</si>
  <si>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</si>
  <si>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</si>
  <si>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</si>
  <si>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</si>
  <si>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</si>
  <si>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</si>
  <si>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</si>
  <si>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</si>
  <si>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</si>
  <si>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</si>
  <si>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</si>
  <si>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</si>
  <si>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</si>
  <si>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</si>
  <si>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</si>
  <si>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</si>
  <si>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</si>
  <si>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</si>
  <si>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</si>
  <si>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</si>
  <si>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</si>
  <si>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</si>
  <si>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</si>
  <si>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</si>
  <si>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</si>
  <si>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</si>
  <si>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</si>
  <si>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</si>
  <si>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</si>
  <si>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</si>
  <si>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</si>
  <si>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</si>
  <si>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</si>
  <si>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</si>
  <si>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</si>
  <si>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</si>
  <si>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</si>
  <si>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</si>
  <si>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</si>
  <si>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</si>
  <si>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</si>
  <si>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</si>
  <si>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</si>
  <si>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</si>
  <si>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</si>
  <si>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</si>
  <si>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</si>
  <si>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</si>
  <si>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</si>
  <si>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</si>
  <si>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</si>
  <si>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</si>
  <si>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</si>
  <si>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</si>
  <si>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</si>
  <si>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</si>
  <si>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</si>
  <si>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</si>
  <si>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</si>
  <si>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</si>
  <si>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</si>
  <si>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</si>
  <si>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</si>
  <si>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</si>
  <si>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</si>
  <si>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</si>
  <si>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</si>
  <si>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</si>
  <si>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</si>
  <si>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</si>
  <si>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</si>
  <si>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</si>
  <si>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</si>
  <si>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</si>
  <si>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</si>
  <si>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</si>
  <si>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</si>
  <si>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</si>
  <si>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</si>
  <si>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</si>
  <si>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</si>
  <si>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</si>
  <si>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</si>
  <si>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</si>
  <si>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</si>
  <si>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</si>
  <si>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</si>
  <si>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</si>
  <si>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</si>
  <si>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</si>
  <si>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</si>
  <si>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</si>
  <si>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</si>
  <si>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</si>
  <si>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</si>
  <si>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</si>
  <si>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</si>
  <si>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</si>
  <si>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</si>
  <si>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</si>
  <si>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</si>
  <si>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</si>
  <si>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</si>
  <si>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</si>
  <si>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</si>
  <si>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</si>
  <si>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</si>
  <si>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</si>
  <si>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</si>
  <si>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</si>
  <si>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</si>
  <si>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</si>
  <si>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</si>
  <si>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</si>
  <si>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</si>
  <si>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</si>
  <si>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</si>
  <si>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</si>
  <si>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</si>
  <si>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</si>
  <si>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</si>
  <si>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</si>
  <si>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</si>
  <si>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</si>
  <si>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</si>
  <si>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</si>
  <si>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</si>
  <si>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</si>
  <si>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</si>
  <si>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</si>
  <si>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</si>
  <si>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</si>
  <si>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</si>
  <si>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</si>
  <si>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</si>
  <si>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</si>
  <si>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</si>
  <si>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</si>
  <si>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</si>
  <si>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</si>
  <si>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</si>
  <si>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</si>
  <si>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</si>
  <si>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</si>
  <si>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</si>
  <si>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</si>
  <si>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</si>
  <si>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</si>
  <si>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</si>
  <si>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</si>
  <si>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</si>
  <si>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</si>
  <si>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</si>
  <si>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</si>
  <si>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</si>
  <si>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</si>
  <si>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</si>
  <si>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</si>
  <si>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</si>
  <si>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</si>
  <si>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</si>
  <si>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</si>
  <si>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</si>
  <si>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</si>
  <si>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</si>
  <si>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</si>
  <si>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</si>
  <si>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</si>
  <si>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</si>
  <si>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</si>
  <si>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</si>
  <si>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</si>
  <si>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</si>
  <si>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</si>
  <si>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</si>
  <si>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</si>
  <si>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</si>
  <si>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</si>
  <si>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</si>
  <si>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</si>
  <si>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</si>
  <si>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</si>
  <si>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</si>
  <si>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</si>
  <si>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</si>
  <si>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</si>
  <si>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</si>
  <si>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</si>
  <si>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</si>
  <si>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</si>
  <si>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</si>
  <si>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</si>
  <si>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</si>
  <si>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</si>
  <si>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</si>
  <si>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</si>
  <si>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</si>
  <si>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</si>
  <si>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</si>
  <si>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</si>
  <si>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</si>
  <si>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</si>
  <si>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</si>
  <si>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</si>
  <si>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</si>
  <si>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</si>
  <si>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</si>
  <si>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</si>
  <si>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</si>
  <si>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</si>
  <si>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</si>
  <si>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</si>
  <si>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</si>
  <si>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</si>
  <si>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</si>
  <si>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</si>
  <si>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</si>
  <si>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</si>
  <si>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</si>
  <si>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</si>
  <si>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</si>
  <si>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</si>
  <si>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</si>
  <si>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</si>
  <si>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</si>
  <si>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</si>
  <si>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</si>
  <si>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</si>
  <si>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</si>
  <si>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</si>
  <si>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</si>
  <si>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</si>
  <si>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</si>
  <si>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</si>
  <si>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</si>
  <si>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</si>
  <si>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</si>
  <si>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</si>
  <si>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</si>
  <si>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</si>
  <si>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</si>
  <si>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</si>
  <si>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</si>
  <si>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</si>
  <si>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</si>
  <si>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</si>
  <si>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</si>
  <si>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</si>
  <si>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</si>
  <si>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</si>
  <si>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</si>
  <si>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</si>
  <si>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</si>
  <si>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</si>
  <si>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</si>
  <si>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</si>
  <si>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</si>
  <si>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</si>
  <si>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</si>
  <si>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</si>
  <si>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</si>
  <si>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</si>
  <si>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</si>
  <si>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</si>
  <si>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</si>
  <si>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</si>
  <si>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</si>
  <si>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</si>
  <si>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</si>
  <si>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</si>
  <si>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</si>
  <si>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</si>
  <si>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</si>
  <si>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</si>
  <si>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</si>
  <si>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</si>
  <si>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</si>
  <si>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</si>
  <si>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</si>
  <si>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</si>
  <si>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</si>
  <si>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</si>
  <si>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</si>
  <si>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</si>
  <si>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</si>
  <si>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</si>
  <si>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</si>
  <si>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</si>
  <si>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</si>
  <si>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</si>
  <si>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</si>
  <si>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</si>
  <si>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</si>
  <si>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</si>
  <si>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</si>
  <si>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</si>
  <si>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</si>
  <si>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</si>
  <si>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</si>
  <si>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</si>
  <si>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</si>
  <si>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</si>
  <si>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</si>
  <si>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</si>
  <si>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</si>
  <si>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</si>
  <si>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</si>
  <si>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</si>
  <si>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</si>
  <si>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</si>
  <si>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</si>
  <si>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</si>
  <si>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</si>
  <si>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</si>
  <si>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</si>
  <si>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</si>
  <si>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</si>
  <si>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</si>
  <si>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</si>
  <si>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</si>
  <si>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</si>
  <si>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</si>
  <si>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</si>
  <si>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</si>
  <si>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</si>
  <si>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</si>
  <si>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</si>
  <si>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</si>
  <si>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</si>
  <si>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</si>
  <si>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</si>
  <si>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</si>
  <si>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</si>
  <si>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</si>
  <si>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</si>
  <si>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</si>
  <si>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</si>
  <si>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</si>
  <si>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</si>
  <si>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</si>
  <si>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</si>
  <si>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</si>
  <si>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</si>
  <si>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</si>
  <si>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</si>
  <si>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</si>
  <si>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</si>
  <si>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</si>
  <si>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</si>
  <si>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</si>
  <si>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</si>
  <si>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</si>
  <si>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</si>
  <si>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</si>
  <si>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</si>
  <si>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</si>
  <si>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</si>
  <si>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</si>
  <si>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</si>
  <si>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</si>
  <si>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</si>
  <si>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</si>
  <si>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</si>
  <si>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</si>
  <si>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</si>
  <si>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</si>
  <si>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</si>
  <si>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</si>
  <si>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</si>
  <si>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</si>
  <si>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</si>
  <si>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</si>
  <si>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</si>
  <si>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</si>
  <si>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</si>
  <si>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</si>
  <si>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</si>
  <si>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</si>
  <si>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</si>
  <si>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</si>
  <si>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</si>
  <si>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</si>
  <si>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</si>
  <si>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</si>
  <si>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</si>
  <si>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</si>
  <si>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</si>
  <si>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</si>
  <si>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</si>
  <si>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</si>
  <si>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</si>
  <si>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</si>
  <si>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</si>
  <si>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</si>
  <si>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</si>
  <si>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</si>
  <si>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</si>
  <si>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</si>
  <si>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</si>
  <si>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</si>
  <si>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</si>
  <si>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</si>
  <si>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</si>
  <si>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</si>
  <si>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</si>
  <si>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</si>
  <si>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</si>
  <si>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</si>
  <si>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</si>
  <si>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</si>
  <si>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</si>
  <si>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</si>
  <si>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</si>
  <si>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</si>
  <si>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</si>
  <si>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</si>
  <si>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</si>
  <si>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</si>
  <si>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</si>
  <si>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</si>
  <si>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</si>
  <si>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</si>
  <si>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</si>
  <si>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</si>
  <si>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</si>
  <si>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</si>
  <si>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</si>
  <si>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</si>
  <si>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</si>
  <si>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</si>
  <si>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</si>
  <si>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</si>
  <si>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</si>
  <si>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</si>
  <si>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</si>
  <si>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</si>
  <si>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</si>
  <si>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</si>
  <si>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</si>
  <si>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</si>
  <si>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</si>
  <si>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</si>
  <si>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</si>
  <si>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</si>
  <si>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</si>
  <si>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</si>
  <si>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</si>
  <si>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</si>
  <si>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</si>
  <si>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</si>
  <si>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</si>
  <si>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</si>
  <si>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</si>
  <si>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</si>
  <si>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</si>
  <si>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</si>
  <si>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</si>
  <si>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</si>
  <si>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</si>
  <si>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</si>
  <si>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</si>
  <si>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</si>
  <si>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</si>
  <si>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</si>
  <si>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</si>
  <si>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</si>
  <si>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</si>
  <si>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</si>
  <si>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</si>
  <si>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</si>
  <si>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</si>
  <si>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</si>
  <si>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</si>
  <si>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</si>
  <si>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</si>
  <si>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</si>
  <si>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</si>
  <si>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</si>
  <si>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</si>
  <si>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</si>
  <si>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</si>
  <si>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</si>
  <si>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</si>
  <si>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</si>
  <si>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</si>
  <si>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</si>
  <si>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</si>
  <si>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</si>
  <si>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</si>
  <si>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</si>
  <si>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</si>
  <si>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</si>
  <si>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</si>
  <si>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</si>
  <si>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</si>
  <si>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</si>
  <si>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</si>
  <si>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</si>
  <si>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</si>
  <si>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</si>
  <si>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</si>
  <si>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</si>
  <si>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</si>
  <si>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</si>
  <si>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</si>
  <si>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</si>
  <si>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</si>
  <si>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</si>
  <si>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</si>
  <si>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</si>
  <si>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</si>
  <si>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</si>
  <si>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</si>
  <si>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</si>
  <si>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</si>
  <si>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</si>
  <si>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</si>
  <si>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</si>
  <si>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</si>
  <si>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</si>
  <si>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</si>
  <si>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</si>
  <si>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</si>
  <si>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</si>
  <si>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</si>
  <si>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</si>
  <si>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</si>
  <si>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</si>
  <si>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</si>
  <si>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</si>
  <si>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</si>
  <si>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</si>
  <si>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</si>
  <si>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</si>
  <si>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</si>
  <si>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</si>
  <si>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</si>
  <si>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</si>
  <si>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</si>
  <si>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</si>
  <si>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</si>
  <si>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</si>
  <si>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</si>
  <si>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</si>
  <si>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</si>
  <si>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</si>
  <si>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</si>
  <si>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</si>
  <si>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</si>
  <si>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</si>
  <si>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</si>
  <si>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</si>
  <si>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</si>
  <si>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</si>
  <si>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</si>
  <si>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</si>
  <si>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</si>
  <si>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</si>
  <si>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</si>
  <si>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</si>
  <si>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</si>
  <si>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</si>
  <si>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</si>
  <si>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</si>
  <si>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</si>
  <si>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</si>
  <si>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</si>
  <si>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</si>
  <si>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</si>
  <si>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</si>
  <si>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</si>
  <si>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</si>
  <si>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</si>
  <si>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</si>
  <si>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</si>
  <si>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</si>
  <si>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</si>
  <si>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</si>
  <si>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</si>
  <si>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</si>
  <si>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</si>
  <si>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</si>
  <si>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</si>
  <si>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</si>
  <si>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</si>
  <si>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</si>
  <si>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</si>
  <si>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</si>
  <si>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</si>
  <si>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</si>
  <si>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</si>
  <si>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</si>
  <si>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</si>
  <si>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</si>
  <si>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</si>
  <si>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</si>
  <si>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</si>
  <si>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</si>
  <si>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</si>
  <si>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</si>
  <si>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</si>
  <si>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</si>
  <si>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</si>
  <si>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</si>
  <si>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</si>
  <si>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</si>
  <si>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</si>
  <si>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</si>
  <si>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</si>
  <si>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</si>
  <si>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</si>
  <si>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</si>
  <si>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</si>
  <si>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</si>
  <si>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</si>
  <si>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</si>
  <si>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</si>
  <si>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</si>
  <si>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</si>
  <si>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</si>
  <si>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</si>
  <si>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</si>
  <si>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</si>
  <si>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</si>
  <si>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</si>
  <si>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</si>
  <si>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</si>
  <si>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</si>
  <si>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</si>
  <si>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</si>
  <si>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</si>
  <si>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</si>
  <si>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</si>
  <si>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</si>
  <si>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</si>
  <si>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</si>
  <si>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</si>
  <si>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</si>
  <si>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</si>
  <si>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</si>
  <si>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</si>
  <si>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</si>
  <si>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</si>
  <si>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</si>
  <si>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</si>
  <si>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</si>
  <si>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</si>
  <si>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</si>
  <si>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</si>
  <si>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</si>
  <si>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</si>
  <si>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</si>
  <si>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</si>
  <si>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</si>
  <si>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</si>
  <si>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</si>
  <si>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</si>
  <si>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</si>
  <si>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</si>
  <si>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</si>
  <si>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</si>
  <si>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</si>
  <si>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</si>
  <si>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</si>
  <si>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</si>
  <si>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</si>
  <si>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</si>
  <si>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</si>
  <si>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</si>
  <si>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</si>
  <si>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</si>
  <si>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</si>
  <si>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</si>
  <si>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</si>
  <si>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</si>
  <si>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</si>
  <si>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</si>
  <si>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</si>
  <si>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</si>
  <si>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</si>
  <si>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</si>
  <si>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</si>
  <si>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</si>
  <si>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</si>
  <si>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</si>
  <si>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</si>
  <si>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</si>
  <si>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</si>
  <si>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</si>
  <si>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</si>
  <si>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</si>
  <si>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</si>
  <si>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</si>
  <si>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</si>
  <si>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</si>
  <si>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</si>
  <si>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</si>
  <si>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</si>
  <si>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</si>
  <si>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</si>
  <si>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</si>
  <si>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</si>
  <si>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</si>
  <si>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</si>
  <si>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</si>
  <si>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</si>
  <si>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</si>
  <si>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</si>
  <si>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</si>
  <si>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</si>
  <si>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</si>
  <si>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</si>
  <si>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</si>
  <si>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</si>
  <si>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</si>
  <si>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</si>
  <si>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</si>
  <si>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</si>
  <si>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</si>
  <si>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</si>
  <si>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</si>
  <si>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</si>
  <si>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</si>
  <si>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</si>
  <si>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</si>
  <si>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</si>
  <si>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</si>
  <si>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</si>
  <si>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</si>
  <si>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</si>
  <si>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</si>
  <si>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</si>
  <si>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</si>
  <si>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</si>
  <si>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</si>
  <si>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</si>
  <si>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</si>
  <si>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</si>
  <si>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</si>
  <si>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</si>
  <si>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</si>
  <si>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</si>
  <si>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</si>
  <si>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</si>
  <si>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</si>
  <si>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</si>
  <si>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</si>
  <si>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</si>
  <si>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</si>
  <si>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</si>
  <si>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</si>
  <si>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</si>
  <si>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</si>
  <si>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</si>
  <si>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</si>
  <si>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</si>
  <si>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</si>
  <si>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</si>
  <si>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</si>
  <si>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</si>
  <si>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</si>
  <si>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</si>
  <si>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</si>
  <si>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</si>
  <si>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</si>
  <si>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</si>
  <si>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</si>
  <si>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</si>
  <si>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</si>
  <si>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</si>
  <si>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</si>
  <si>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</si>
  <si>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</si>
  <si>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</si>
  <si>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</si>
  <si>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</si>
  <si>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</si>
  <si>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</si>
  <si>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</si>
  <si>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</si>
  <si>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</si>
  <si>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</si>
  <si>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</si>
  <si>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</si>
  <si>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</si>
  <si>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</si>
  <si>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</si>
  <si>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</si>
  <si>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</si>
  <si>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</si>
  <si>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</si>
  <si>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</si>
  <si>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</si>
  <si>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</si>
  <si>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</si>
  <si>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</si>
  <si>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</si>
  <si>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</si>
  <si>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</si>
  <si>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</si>
  <si>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</si>
  <si>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</si>
  <si>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</si>
  <si>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</si>
  <si>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</si>
  <si>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</si>
  <si>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</si>
  <si>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</si>
  <si>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</si>
  <si>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</si>
  <si>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</si>
  <si>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</si>
  <si>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</si>
  <si>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</si>
  <si>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</si>
  <si>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</si>
  <si>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</si>
  <si>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</si>
  <si>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</si>
  <si>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</si>
  <si>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</si>
  <si>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</si>
  <si>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</si>
  <si>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</si>
  <si>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</si>
  <si>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</si>
  <si>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</si>
  <si>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</si>
  <si>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</si>
  <si>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</si>
  <si>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</si>
  <si>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</si>
  <si>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</si>
  <si>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</si>
  <si>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</si>
  <si>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</si>
  <si>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</si>
  <si>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</si>
  <si>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</si>
  <si>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</si>
  <si>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</si>
  <si>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</si>
  <si>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</si>
  <si>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</si>
  <si>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</si>
  <si>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</si>
  <si>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</si>
  <si>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</si>
  <si>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</si>
  <si>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</si>
  <si>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</si>
  <si>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</si>
  <si>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</si>
  <si>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</si>
  <si>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</si>
  <si>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</si>
  <si>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</si>
  <si>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</si>
  <si>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</si>
  <si>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</si>
  <si>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</si>
  <si>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</si>
  <si>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</si>
  <si>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</si>
  <si>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</si>
  <si>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</si>
  <si>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</si>
  <si>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</si>
  <si>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</si>
  <si>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</si>
  <si>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</si>
  <si>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</si>
  <si>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</si>
  <si>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</si>
  <si>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</si>
  <si>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</si>
  <si>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</si>
  <si>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</si>
  <si>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</si>
  <si>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</si>
  <si>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</si>
  <si>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</si>
  <si>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</si>
  <si>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</si>
  <si>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</si>
  <si>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</si>
  <si>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</si>
  <si>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</si>
  <si>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</si>
  <si>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</si>
  <si>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</si>
  <si>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</si>
  <si>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</si>
  <si>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</si>
  <si>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</si>
  <si>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</si>
  <si>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</si>
  <si>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</si>
  <si>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</si>
  <si>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</si>
  <si>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</si>
  <si>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</si>
  <si>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</si>
  <si>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</si>
  <si>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</si>
  <si>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</si>
  <si>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</si>
  <si>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</si>
  <si>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</si>
  <si>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</si>
  <si>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</si>
  <si>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</si>
  <si>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</si>
  <si>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</si>
  <si>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</si>
  <si>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</si>
  <si>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</si>
  <si>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</si>
  <si>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</si>
  <si>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</si>
  <si>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</si>
  <si>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</si>
  <si>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</si>
  <si>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</si>
  <si>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</si>
  <si>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</si>
  <si>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</si>
  <si>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</si>
  <si>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</si>
  <si>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</si>
  <si>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</si>
  <si>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</si>
  <si>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</si>
  <si>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</si>
  <si>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</si>
  <si>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</si>
  <si>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</si>
  <si>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</si>
  <si>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</si>
  <si>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</si>
  <si>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</si>
  <si>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</si>
  <si>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</si>
  <si>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</si>
  <si>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</si>
  <si>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</si>
  <si>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</si>
  <si>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</si>
  <si>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</si>
  <si>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</si>
  <si>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</si>
  <si>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</si>
  <si>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</si>
  <si>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</si>
  <si>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</si>
  <si>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</si>
  <si>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</si>
  <si>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</si>
  <si>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</si>
  <si>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</si>
  <si>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</si>
  <si>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</si>
  <si>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</si>
  <si>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</si>
  <si>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</si>
  <si>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</si>
  <si>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</si>
  <si>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</si>
  <si>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</si>
  <si>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</si>
  <si>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</si>
  <si>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</si>
  <si>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</si>
  <si>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</si>
  <si>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</si>
  <si>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</si>
  <si>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</si>
  <si>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</si>
  <si>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</si>
  <si>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</si>
  <si>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</si>
  <si>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</si>
  <si>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</si>
  <si>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</si>
  <si>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</si>
  <si>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</si>
  <si>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</si>
  <si>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</si>
  <si>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</si>
  <si>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</si>
  <si>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</si>
  <si>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</si>
  <si>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</si>
  <si>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</si>
  <si>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</si>
  <si>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</si>
  <si>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</si>
  <si>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</si>
  <si>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</si>
  <si>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</si>
  <si>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</si>
  <si>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</si>
  <si>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</si>
  <si>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</si>
  <si>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</si>
  <si>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</si>
  <si>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</si>
  <si>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</si>
  <si>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</si>
  <si>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</si>
  <si>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</si>
  <si>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</si>
  <si>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</si>
  <si>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</si>
  <si>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</si>
  <si>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</si>
  <si>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</si>
  <si>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</si>
  <si>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</si>
  <si>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</si>
  <si>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</si>
  <si>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</si>
  <si>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</si>
  <si>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</si>
  <si>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</si>
  <si>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</si>
  <si>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</si>
  <si>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</si>
  <si>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</si>
  <si>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</si>
  <si>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</si>
  <si>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</si>
  <si>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</si>
  <si>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</si>
  <si>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</si>
  <si>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</si>
  <si>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</si>
  <si>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</si>
  <si>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</si>
  <si>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</si>
  <si>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</si>
  <si>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</si>
  <si>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</si>
  <si>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</si>
  <si>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</si>
  <si>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</si>
  <si>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</si>
  <si>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</si>
  <si>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</si>
  <si>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</si>
  <si>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</si>
  <si>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</si>
  <si>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</si>
  <si>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</si>
  <si>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</si>
  <si>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</si>
  <si>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</si>
  <si>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</si>
  <si>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</si>
  <si>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</si>
  <si>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</si>
  <si>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</si>
  <si>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</si>
  <si>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</si>
  <si>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</si>
  <si>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</si>
  <si>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</si>
  <si>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</si>
  <si>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</si>
  <si>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</si>
  <si>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</si>
  <si>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</si>
  <si>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</si>
  <si>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</si>
  <si>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</si>
  <si>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</si>
  <si>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</si>
  <si>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</si>
  <si>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</si>
  <si>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</si>
  <si>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</si>
  <si>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</si>
  <si>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</si>
  <si>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</si>
  <si>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</si>
  <si>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</si>
  <si>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</si>
  <si>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</si>
  <si>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</si>
  <si>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</si>
  <si>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</si>
  <si>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</si>
  <si>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</si>
  <si>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</si>
  <si>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</si>
  <si>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</si>
  <si>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</si>
  <si>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</si>
  <si>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</si>
  <si>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</si>
  <si>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</si>
  <si>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</si>
  <si>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</si>
  <si>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</si>
  <si>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</si>
  <si>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</si>
  <si>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</si>
  <si>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</si>
  <si>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</si>
  <si>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</si>
  <si>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</si>
  <si>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</si>
  <si>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</si>
  <si>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</si>
  <si>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</si>
  <si>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</si>
  <si>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</si>
  <si>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</si>
  <si>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</si>
  <si>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</si>
  <si>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</si>
  <si>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</si>
  <si>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</si>
  <si>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</si>
  <si>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</si>
  <si>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</si>
  <si>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</si>
  <si>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</si>
  <si>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</si>
  <si>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</si>
  <si>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</si>
  <si>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</si>
  <si>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</si>
  <si>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</si>
  <si>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</si>
  <si>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</si>
  <si>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</si>
  <si>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</si>
  <si>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</si>
  <si>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</si>
  <si>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</si>
  <si>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</si>
  <si>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</si>
  <si>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</si>
  <si>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</si>
  <si>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</si>
  <si>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</si>
  <si>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</si>
  <si>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</si>
  <si>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</si>
  <si>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</si>
  <si>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</si>
  <si>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</si>
  <si>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</si>
  <si>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</si>
  <si>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</si>
  <si>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</si>
  <si>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</si>
  <si>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</si>
  <si>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</si>
  <si>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</si>
  <si>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</si>
  <si>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</si>
  <si>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</si>
  <si>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</si>
  <si>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</si>
  <si>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</si>
  <si>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</si>
  <si>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</si>
  <si>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</si>
  <si>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</si>
  <si>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</si>
  <si>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</si>
  <si>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</si>
  <si>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</si>
  <si>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</si>
  <si>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</si>
  <si>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</si>
  <si>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</si>
  <si>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</si>
  <si>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</si>
  <si>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</si>
  <si>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</si>
  <si>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</si>
  <si>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</si>
  <si>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</si>
  <si>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</si>
  <si>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</si>
  <si>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</si>
  <si>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</si>
  <si>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</si>
  <si>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</si>
  <si>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</si>
  <si>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</si>
  <si>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</si>
  <si>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</si>
  <si>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</si>
  <si>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</si>
  <si>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</si>
  <si>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</si>
  <si>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</si>
  <si>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</si>
  <si>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</si>
  <si>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</si>
  <si>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</si>
  <si>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</si>
  <si>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</si>
  <si>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</si>
  <si>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</si>
  <si>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</si>
  <si>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</si>
  <si>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</si>
  <si>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</si>
  <si>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</si>
  <si>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</si>
  <si>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</si>
  <si>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</si>
  <si>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</si>
  <si>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</si>
  <si>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</si>
  <si>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</si>
  <si>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</si>
  <si>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</si>
  <si>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</si>
  <si>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</si>
  <si>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</si>
  <si>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</si>
  <si>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</si>
  <si>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</si>
  <si>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</si>
  <si>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</si>
  <si>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</si>
  <si>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</si>
  <si>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</si>
  <si>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</si>
  <si>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</si>
  <si>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</si>
  <si>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</si>
  <si>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</si>
  <si>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</si>
  <si>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</si>
  <si>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</si>
  <si>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</si>
  <si>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</si>
  <si>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</si>
  <si>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</si>
  <si>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</si>
  <si>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</si>
  <si>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</si>
  <si>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</si>
  <si>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</si>
  <si>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</si>
  <si>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</si>
  <si>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</si>
  <si>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</si>
  <si>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</si>
  <si>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</si>
  <si>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</si>
  <si>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</si>
  <si>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</si>
  <si>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</si>
  <si>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</si>
  <si>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</si>
  <si>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</si>
  <si>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</si>
  <si>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</si>
  <si>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</si>
  <si>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</si>
  <si>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</si>
  <si>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</si>
  <si>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</si>
  <si>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</si>
  <si>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</si>
  <si>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</si>
  <si>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</si>
  <si>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</si>
  <si>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</si>
  <si>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</si>
  <si>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</si>
  <si>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</si>
  <si>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</si>
  <si>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</si>
  <si>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</si>
  <si>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</si>
  <si>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</si>
  <si>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</si>
  <si>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</si>
  <si>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</si>
  <si>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</si>
  <si>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</si>
  <si>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</si>
  <si>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</si>
  <si>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</si>
  <si>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</si>
  <si>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</si>
  <si>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</si>
  <si>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</si>
  <si>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</si>
  <si>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</si>
  <si>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</si>
  <si>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</si>
  <si>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</si>
  <si>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</si>
  <si>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</si>
  <si>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</si>
  <si>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</si>
  <si>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</si>
  <si>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</si>
  <si>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</si>
  <si>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</si>
  <si>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</si>
  <si>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</si>
  <si>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</si>
  <si>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</si>
  <si>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</si>
  <si>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</si>
  <si>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</si>
  <si>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</si>
  <si>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</si>
  <si>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</si>
  <si>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</si>
  <si>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</si>
  <si>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</si>
  <si>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</si>
  <si>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</si>
  <si>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</si>
  <si>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</si>
  <si>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</si>
  <si>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</si>
  <si>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</si>
  <si>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</si>
  <si>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</si>
  <si>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</si>
  <si>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</si>
  <si>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</si>
  <si>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</si>
  <si>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</si>
  <si>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</si>
  <si>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</si>
  <si>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</si>
  <si>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</si>
  <si>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</si>
  <si>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</si>
  <si>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</si>
  <si>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</si>
  <si>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</si>
  <si>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</si>
  <si>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</si>
  <si>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</si>
  <si>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</si>
  <si>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</si>
  <si>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</si>
  <si>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</si>
  <si>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</si>
  <si>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</si>
  <si>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</si>
  <si>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</si>
  <si>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</si>
  <si>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</si>
  <si>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</si>
  <si>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</si>
  <si>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</si>
  <si>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</si>
  <si>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</si>
  <si>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</si>
  <si>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</si>
  <si>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</si>
  <si>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</si>
  <si>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</si>
  <si>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</si>
  <si>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</si>
  <si>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</si>
  <si>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</si>
  <si>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</si>
  <si>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</si>
  <si>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</si>
  <si>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</si>
  <si>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</si>
  <si>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</si>
  <si>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</si>
  <si>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</si>
  <si>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</si>
  <si>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</si>
  <si>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</si>
  <si>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</si>
  <si>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</si>
  <si>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</si>
  <si>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</si>
  <si>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</si>
  <si>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</si>
  <si>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</si>
  <si>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</si>
  <si>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</si>
  <si>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</si>
  <si>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</si>
  <si>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</si>
  <si>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</si>
  <si>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</si>
  <si>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</si>
  <si>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</si>
  <si>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</si>
  <si>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</si>
  <si>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</si>
  <si>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</si>
  <si>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</si>
  <si>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</si>
  <si>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</si>
  <si>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</si>
  <si>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</si>
  <si>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</si>
  <si>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</si>
  <si>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</si>
  <si>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</si>
  <si>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</si>
  <si>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</si>
  <si>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</si>
  <si>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</si>
  <si>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</si>
  <si>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</si>
  <si>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</si>
  <si>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</si>
  <si>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</si>
  <si>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</si>
  <si>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</si>
  <si>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</si>
  <si>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</si>
  <si>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</si>
  <si>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</si>
  <si>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</si>
  <si>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</si>
  <si>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</si>
  <si>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</si>
  <si>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</si>
  <si>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</si>
  <si>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</si>
  <si>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</si>
  <si>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</si>
  <si>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</si>
  <si>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</si>
  <si>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</si>
  <si>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</si>
  <si>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</si>
  <si>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</si>
  <si>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</si>
  <si>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</si>
  <si>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</si>
  <si>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</si>
  <si>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</si>
  <si>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</si>
  <si>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</si>
  <si>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</si>
  <si>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</si>
  <si>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</si>
  <si>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</si>
  <si>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</si>
  <si>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</si>
  <si>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</si>
  <si>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</si>
  <si>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</si>
  <si>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</si>
  <si>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</si>
  <si>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</si>
  <si>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</si>
  <si>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</si>
  <si>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</si>
  <si>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</si>
  <si>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</si>
  <si>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</si>
  <si>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</si>
  <si>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</si>
  <si>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</si>
  <si>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</si>
  <si>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</si>
  <si>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</si>
  <si>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</si>
  <si>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</si>
  <si>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</si>
  <si>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</si>
  <si>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</si>
  <si>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</si>
  <si>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</si>
  <si>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</si>
  <si>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</si>
  <si>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</si>
  <si>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</si>
  <si>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</si>
  <si>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</si>
  <si>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</si>
  <si>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</si>
  <si>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</si>
  <si>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</si>
  <si>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</si>
  <si>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</si>
  <si>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</si>
  <si>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</si>
  <si>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</si>
  <si>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</si>
  <si>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</si>
  <si>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</si>
  <si>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</si>
  <si>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</si>
  <si>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</si>
  <si>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</si>
  <si>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</si>
  <si>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</si>
  <si>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</si>
  <si>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</si>
  <si>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</si>
  <si>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</si>
  <si>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</si>
  <si>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</si>
  <si>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</si>
  <si>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</si>
  <si>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</si>
  <si>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</si>
  <si>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</si>
  <si>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</si>
  <si>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</si>
  <si>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</si>
  <si>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</si>
  <si>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</si>
  <si>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</si>
  <si>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</si>
  <si>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</si>
  <si>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</si>
  <si>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</si>
  <si>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</si>
  <si>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</si>
  <si>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</si>
  <si>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</si>
  <si>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</si>
  <si>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</si>
  <si>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</si>
  <si>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</si>
  <si>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</si>
  <si>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</si>
  <si>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</si>
  <si>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</si>
  <si>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</si>
  <si>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</si>
  <si>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</si>
  <si>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</si>
  <si>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</si>
  <si>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</si>
  <si>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</si>
  <si>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</si>
  <si>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</si>
  <si>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</si>
  <si>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</si>
  <si>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</si>
  <si>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</si>
  <si>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</si>
  <si>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</si>
  <si>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</si>
  <si>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</si>
  <si>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</si>
  <si>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</si>
  <si>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</si>
  <si>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</si>
  <si>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</si>
  <si>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</si>
  <si>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</si>
  <si>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</si>
  <si>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</si>
  <si>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</si>
  <si>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</si>
  <si>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</si>
  <si>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</si>
  <si>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</si>
  <si>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</si>
  <si>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</si>
  <si>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</si>
  <si>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</si>
  <si>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</si>
  <si>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</si>
  <si>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</si>
  <si>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</si>
  <si>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</si>
  <si>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</si>
  <si>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</si>
  <si>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</si>
  <si>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</si>
  <si>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</si>
  <si>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</si>
  <si>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</si>
  <si>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</si>
  <si>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</si>
  <si>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</si>
  <si>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</si>
  <si>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</si>
  <si>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</si>
  <si>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</si>
  <si>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</si>
  <si>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</si>
  <si>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</si>
  <si>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</si>
  <si>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</si>
  <si>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</si>
  <si>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</si>
  <si>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</si>
  <si>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</si>
  <si>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</si>
  <si>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</si>
  <si>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</si>
  <si>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</si>
  <si>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</si>
  <si>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</si>
  <si>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</si>
  <si>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</si>
  <si>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</si>
  <si>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</si>
  <si>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</si>
  <si>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</si>
  <si>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</si>
  <si>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</si>
  <si>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</si>
  <si>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</si>
  <si>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</si>
  <si>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</si>
  <si>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</si>
  <si>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</si>
  <si>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</si>
  <si>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</si>
  <si>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</si>
  <si>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</si>
  <si>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</si>
  <si>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</si>
  <si>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</si>
  <si>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</si>
  <si>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</si>
  <si>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</si>
  <si>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</si>
  <si>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</si>
  <si>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</si>
  <si>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</si>
  <si>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</si>
  <si>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</si>
  <si>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</si>
  <si>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</si>
  <si>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</si>
  <si>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</si>
  <si>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</si>
  <si>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</si>
  <si>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</si>
  <si>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</si>
  <si>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</si>
  <si>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</si>
  <si>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</si>
  <si>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</si>
  <si>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</si>
  <si>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</si>
  <si>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</si>
  <si>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</si>
  <si>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</si>
  <si>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</si>
  <si>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</si>
  <si>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</si>
  <si>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</si>
  <si>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</si>
  <si>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</si>
  <si>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</si>
  <si>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</si>
  <si>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</si>
  <si>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</si>
  <si>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</si>
  <si>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</si>
  <si>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</si>
  <si>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</si>
  <si>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</si>
  <si>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</si>
  <si>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</si>
  <si>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</si>
  <si>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</si>
  <si>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</si>
  <si>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</si>
  <si>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</si>
  <si>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</si>
  <si>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</si>
  <si>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</si>
  <si>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</si>
  <si>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</si>
  <si>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</si>
  <si>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</si>
  <si>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</si>
  <si>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</si>
  <si>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</si>
  <si>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</si>
  <si>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</si>
  <si>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</si>
  <si>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</si>
  <si>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</si>
  <si>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</si>
  <si>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</si>
  <si>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</si>
  <si>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</si>
  <si>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</si>
  <si>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</si>
  <si>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</si>
  <si>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</si>
  <si>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</si>
  <si>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</si>
  <si>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</si>
  <si>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</si>
  <si>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</si>
  <si>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</si>
  <si>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</si>
  <si>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</si>
  <si>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</si>
  <si>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</si>
  <si>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</si>
  <si>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</si>
  <si>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</si>
  <si>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</si>
  <si>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</si>
  <si>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</si>
  <si>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</si>
  <si>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</si>
  <si>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</si>
  <si>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</si>
  <si>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</si>
  <si>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</si>
  <si>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</si>
  <si>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</si>
  <si>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</si>
  <si>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</si>
  <si>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</si>
  <si>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</si>
  <si>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</si>
  <si>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</si>
  <si>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</si>
  <si>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</si>
  <si>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</si>
  <si>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</si>
  <si>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</si>
  <si>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</si>
  <si>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</si>
  <si>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</si>
  <si>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</si>
  <si>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</si>
  <si>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</si>
  <si>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</si>
  <si>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</si>
  <si>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</si>
  <si>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</si>
  <si>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</si>
  <si>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</si>
  <si>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</si>
  <si>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</si>
  <si>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</si>
  <si>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</si>
  <si>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</si>
  <si>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</si>
  <si>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</si>
  <si>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</si>
  <si>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</si>
  <si>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</si>
  <si>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</si>
  <si>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</si>
  <si>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</si>
  <si>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</si>
  <si>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</si>
  <si>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</si>
  <si>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</si>
  <si>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</si>
  <si>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</si>
  <si>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</si>
  <si>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</si>
  <si>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</si>
  <si>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</si>
  <si>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</si>
  <si>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</si>
  <si>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</si>
  <si>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</si>
  <si>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</si>
  <si>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</si>
  <si>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</si>
  <si>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</si>
  <si>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</si>
  <si>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</si>
  <si>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</si>
  <si>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</si>
  <si>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</si>
  <si>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</si>
  <si>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</si>
  <si>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</si>
  <si>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</si>
  <si>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</si>
  <si>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</si>
  <si>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</si>
  <si>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</si>
  <si>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</si>
  <si>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</si>
  <si>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</si>
  <si>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</si>
  <si>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</si>
  <si>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</si>
  <si>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</si>
  <si>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</si>
  <si>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</si>
  <si>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</si>
  <si>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</si>
  <si>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</si>
  <si>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</si>
  <si>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</si>
  <si>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</si>
  <si>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</si>
  <si>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</si>
  <si>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</si>
  <si>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</si>
  <si>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</si>
  <si>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</si>
  <si>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</si>
  <si>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</si>
  <si>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</si>
  <si>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</si>
  <si>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</si>
  <si>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</si>
  <si>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</si>
  <si>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</si>
  <si>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</si>
  <si>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</si>
  <si>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</si>
  <si>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</si>
  <si>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</si>
  <si>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</si>
  <si>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</si>
  <si>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</si>
  <si>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</si>
  <si>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</si>
  <si>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</si>
  <si>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</si>
  <si>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</si>
  <si>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</si>
  <si>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</si>
  <si>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</si>
  <si>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</si>
  <si>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</si>
  <si>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</si>
  <si>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</si>
  <si>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</si>
  <si>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</si>
  <si>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</si>
  <si>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</si>
  <si>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</si>
  <si>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</si>
  <si>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</si>
  <si>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</si>
  <si>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</si>
  <si>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</si>
  <si>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</si>
  <si>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</si>
  <si>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</si>
  <si>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</si>
  <si>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</si>
  <si>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</si>
  <si>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</si>
  <si>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</si>
  <si>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</si>
  <si>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</si>
  <si>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</si>
  <si>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</si>
  <si>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</si>
  <si>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</si>
  <si>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</si>
  <si>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</si>
  <si>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</si>
  <si>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</si>
  <si>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</si>
  <si>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</si>
  <si>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</si>
  <si>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</si>
  <si>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</si>
  <si>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</si>
  <si>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</si>
  <si>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</si>
  <si>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</si>
  <si>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PCM-20251111-00000364</t>
  </si>
  <si>
    <t>ETA 30 min</t>
  </si>
  <si>
    <t>.</t>
  </si>
  <si>
    <t xml:space="preserve"> PCM-20250215-00000830 </t>
  </si>
  <si>
    <t>LTE site still down and  site located in aramco area access issue need special permission</t>
  </si>
  <si>
    <t>PCM-20251111-00000219</t>
  </si>
  <si>
    <t>was access night issue as located at USF area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</si>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</sst>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309.31426307870424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45972.26268900463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45972.26268900463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45972.26268900463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45972.26268900463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45972.26268900463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45972.26268900463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45972.26268900463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45972.26268900463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45972.26268900463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45972.26268900463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45972.26268900463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45972.26268900463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45972.26268900463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45972.26268900463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45972.26268900463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45972.26268900463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45972.26268900463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45972.26268900463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45972.26268900463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45972.26268900463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45972.26268900463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45972.26268900463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45972.26268900463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45972.26268900463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45972.26268900463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45972.26268900463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45972.26268900463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45972.26268900463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45972.26268900463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45972.26268900463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45972.26268900463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45972.26268900463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45972.26268900463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45972.26268900463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45972.26268900463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45972.26268900463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45972.26268900463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45972.26268900463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45972.26268900463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45972.26268900463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45972.26268900463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45972.26268900463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45972.26268900463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45972.26268900463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147.26285104166891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21559</v>
      </c>
      <c r="E4" s="103" t="s">
        <v>39021</v>
      </c>
      <c r="F4" s="104">
        <v>45972.243587962963</v>
      </c>
      <c r="G4" s="105">
        <f t="shared" ref="G4:G23" ca="1" si="1">IFERROR(NOW()-F4,"-")</f>
        <v>1.910104166745441E-2</v>
      </c>
      <c r="H4" s="104">
        <v>45972.237523148149</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45972.26268900463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45972.26268900463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45972.26268900463</v>
      </c>
      <c r="H7" s="104"/>
      <c r="I7" s="18" t="str">
        <f>IFERROR(VLOOKUP(D7,DB!A:F,6,0),"")</f>
        <v/>
      </c>
      <c r="J7" s="18" t="str">
        <f>IFERROR(VLOOKUP(D7,DB!A:G,7,0),"")</f>
        <v/>
      </c>
      <c r="K7" s="19" t="s">
        <v>39107</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45972.26268900463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45972.26268900463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45972.26268900463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45972.26268900463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45972.26268900463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45972.26268900463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45972.26268900463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45972.26268900463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45972.26268900463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45972.26268900463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45972.26268900463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45972.26268900463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45972.26268900463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45972.26268900463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45972.26268900463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45972.26268900463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45972.26268900463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45972.26268900463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45972.26268900463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45972.26268900463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45972.26268900463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45972.26268900463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45972.26268900463</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45972.26268900463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45972.26268900463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45972.26268900463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45972.26268900463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45972.26268900463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45972.26268900463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45972.26268900463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45972.26268900463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45972.26268900463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45972.26268900463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45972.26268900463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45972.26268900463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45972.26268900463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45972.26268900463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45972.26268900463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45972.26268900463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45972.26268900463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45972.26268900463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45972.26268900463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45972.26268900463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45972.26268900463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45972.26268900463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45972.26268900463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45972.26268900463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45972.26268900463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45972.26268900463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45972.26268900463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45972.26268900463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45972.26268900463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45972.26268900463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45972.26268900463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45972.26268900463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45972.26268900463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45972.26268900463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45972.26268900463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45972.26268900463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45972.26268900463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45972.26268900463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45972.26268900463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45972.26268900463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45972.26268900463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45972.26268900463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45972.26268900463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45972.26268900463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45972.26268900463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45972.26268900463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45972.26268900463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45972.26268900463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45972.26268900463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45972.26268900463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45972.26268900463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45972.26268900463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45972.26268900463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45972.26268900463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45972.26268900463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45972.26268900463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45972.26268900463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45972.26268900463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45972.26268900463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45972.26268900463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45972.26268900463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45972.26268900463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45972.26268900463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45972.26268900463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45972.26268900463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45972.26268900463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45972.26268900463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45972.26268900463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45972.26268900463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45972.26268900463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45972.26268900463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45972.26268900463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45972.26268900463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45972.26268900463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45972.26268900463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45972.26268900463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45972.26268900463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45972.26268900463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45972.26268900463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45972.26268900463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45972.26268900463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45972.26268900463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45972.26268900463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45972.26268900463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45972.26268900463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45972.26268900463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45972.26268900463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45972.26268900463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45972.26268900463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45972.26268900463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45972.26268900463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45972.26268900463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45972.26268900463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45972.26268900463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45972.26268900463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45972.26268900463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45972.26268900463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45972.26268900463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45972.26268900463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45972.26268900463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45972.26268900463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45972.26268900463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45972.26268900463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45972.26268900463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45972.26268900463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45972.26268900463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45972.26268900463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45972.26268900463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45972.26268900463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45972.26268900463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45972.26268900463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45972.26268900463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45972.26268900463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45972.26268900463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45972.26268900463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45972.26268900463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45972.26268900463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45972.26268900463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45972.26268900463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45972.26268900463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45972.26268900463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45972.26268900463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45972.26268900463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45972.26268900463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45972.26268900463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45972.26268900463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45972.26268900463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45972.26268900463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45972.26268900463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45972.26268900463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45972.26268900463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45972.26268900463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45972.26268900463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45972.26268900463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45972.26268900463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45972.26268900463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45972.26268900463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45972.26268900463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45972.26268900463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45972.26268900463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45972.26268900463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45972.26268900463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45972.26268900463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45972.26268900463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45972.26268900463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45972.26268900463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45972.26268900463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45972.26268900463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45972.26268900463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45972.26268900463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45972.26268900463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45972.26268900463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45972.26268900463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45972.26268900463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45972.26268900463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45972.26268900463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45972.26268900463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45972.26268900463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45972.26268900463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45972.26268900463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45972.26268900463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45972.26268900463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45972.26268900463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45972.26268900463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45972.26268900463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45972.26268900463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45972.26268900463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45972.26268900463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45972.26268900463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45972.26268900463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45972.26268900463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45972.26268900463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45972.26268900463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45972.26268900463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45972.26268900463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45972.26268900463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45972.26268900463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45972.26268900463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45972.26268900463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45972.26268900463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45972.26268900463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45972.26268900463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45972.26268900463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45972.26268900463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45972.26268900463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45972.26268900463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45972.26268900463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45972.26268900463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45972.26268900463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45972.26268900463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45972.26268900463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45972.26268900463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45972.26268900463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45972.26268900463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45972.26268900463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45972.26268900463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45972.26268900463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45972.26268900463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45972.26268900463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45972.26268900463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45972.26268900463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45972.26268900463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45972.26268900463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45972.26268900463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45972.26268900463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45972.26268900463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45972.26268900463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45972.26268900463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45972.26268900463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45972.26268900463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45972.26268900463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45972.26268900463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45972.26268900463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45972.26268900463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45972.26268900463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45972.26268900463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45972.26268900463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45972.26268900463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45972.26268900463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45972.26268900463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45972.26268900463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45972.26268900463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45972.26268900463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45972.26268900463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45972.26268900463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45972.26268900463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45972.26268900463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45972.26268900463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45972.26268900463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45972.26268900463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45972.26268900463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45972.26268900463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45972.26268900463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45972.26268900463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45972.26268900463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45972.26268900463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45972.26268900463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45972.26268900463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45972.26268900463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45972.26268900463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45972.26268900463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45972.26268900463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45972.26268900463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45972.26268900463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45972.26268900463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45972.26268900463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45972.26268900463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45972.26268900463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45972.26268900463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45972.26268900463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45972.26268900463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45972.26268900463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45972.26268900463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45972.26268900463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45972.26268900463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45972.26268900463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45972.26268900463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45972.26268900463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45972.26268900463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45972.26268900463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45972.26268900463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45972.26268900463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45972.26268900463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45972.26268900463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45972.26268900463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45972.26268900463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45972.26268900463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45972.26268900463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45972.26268900463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45972.26268900463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45972.26268900463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45972.26268900463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45972.26268900463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45972.26268900463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45972.26268900463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45972.26268900463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45972.26268900463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45972.26268900463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45972.26268900463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45972.26268900463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45972.26268900463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45972.26268900463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45972.26268900463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45972.26268900463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45972.26268900463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45972.26268900463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45972.26268900463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45972.26268900463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45972.26268900463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45972.26268900463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45972.26268900463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45972.26268900463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45972.26268900463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45972.26268900463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45972.26268900463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45972.26268900463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45972.26268900463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45972.26268900463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45972.26268900463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45972.26268900463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45972.26268900463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45972.26268900463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45972.26268900463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45972.26268900463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45972.26268900463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45972.26268900463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45972.26268900463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45972.26268900463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45972.26268900463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45972.26268900463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45972.26268900463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45972.26268900463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45972.26268900463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45972.26268900463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45972.26268900463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45972.26268900463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45972.26268900463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45972.26268900463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45972.26268900463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45972.26268900463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45972.26268900463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45972.26268900463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45972.26268900463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45972.26268900463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45972.26268900463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45972.26268900463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45972.26268900463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45972.26268900463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45972.26268900463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45972.26268900463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45972.26268900463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45972.26268900463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45972.26268900463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45972.26268900463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45972.26268900463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45972.26268900463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45972.26268900463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45972.26268900463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45972.26268900463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45972.26268900463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45972.26268900463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45972.26268900463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45972.26268900463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45972.26268900463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45972.26268900463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45972.26268900463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45972.26268900463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45972.26268900463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45972.26268900463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45972.26268900463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45972.26268900463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45972.26268900463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45972.26268900463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45972.26268900463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45972.26268900463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45972.26268900463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45972.26268900463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45972.26268900463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45972.26268900463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45972.26268900463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45972.26268900463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45972.26268900463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45972.26268900463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45972.26268900463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45972.26268900463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45972.26268900463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45972.26268900463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45972.26268900463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45972.26268900463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45972.26268900463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45972.26268900463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45972.26268900463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45972.26268900463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45972.26268900463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45972.26268900463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45972.26268900463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45972.26268900463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45972.26268900463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45972.26268900463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45972.26268900463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45972.26268900463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45972.26268900463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45972.26268900463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45972.26268900463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45972.26268900463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45972.26268900463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45972.26268900463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45972.26268900463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45972.26268900463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45972.26268900463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45972.26268900463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45972.26268900463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45972.26268900463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45972.26268900463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45972.26268900463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45972.26268900463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45972.26268900463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45972.26268900463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45972.26268900463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45972.26268900463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45972.26268900463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45972.26268900463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45972.26268900463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45972.26268900463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45972.26268900463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45972.26268900463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45972.26268900463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45972.26268900463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45972.26268900463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45972.26268900463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45972.26268900463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45972.26268900463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45972.26268900463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45972.26268900463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45972.26268900463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45972.26268900463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45972.26268900463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45972.26268900463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45972.26268900463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45972.26268900463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45972.26268900463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45972.26268900463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45972.26268900463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45972.26268900463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45972.26268900463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45972.26268900463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45972.26268900463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45972.26268900463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45972.26268900463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45972.26268900463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45972.26268900463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45972.26268900463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45972.26268900463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45972.26268900463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45972.26268900463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45972.26268900463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45972.26268900463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45972.26268900463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45972.26268900463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45972.26268900463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45972.26268900463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45972.26268900463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45972.26268900463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45972.26268900463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45972.26268900463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45972.26268900463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45972.26268900463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45972.26268900463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45972.26268900463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45972.26268900463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45972.26268900463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45972.26268900463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45972.26268900463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45972.26268900463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45972.26268900463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45972.26268900463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45972.26268900463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45972.26268900463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45972.26268900463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45972.26268900463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45972.26268900463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45972.26268900463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45972.26268900463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45972.26268900463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45972.26268900463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45972.26268900463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45972.26268900463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45972.26268900463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45972.26268900463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45972.26268900463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45972.26268900463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45972.26268900463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45972.26268900463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45972.26268900463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45972.26268900463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45972.26268900463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45972.26268900463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45972.26268900463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45972.26268900463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45972.26268900463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45972.26268900463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45972.26268900463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45972.26268900463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45972.26268900463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45972.26268900463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45972.26268900463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45972.26268900463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45972.26268900463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45972.26268900463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45972.26268900463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45972.26268900463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45972.26268900463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45972.26268900463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45972.26268900463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45972.26268900463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45972.26268900463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45972.26268900463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45972.26268900463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45972.26268900463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45972.26268900463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45972.26268900463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45972.26268900463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45972.26268900463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45972.26268900463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45972.26268900463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45972.26268900463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45972.26268900463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45972.26268900463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45972.26268900463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45972.26268900463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45972.26268900463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45972.26268900463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45972.26268900463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45972.26268900463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45972.26268900463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45972.26268900463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45972.26268900463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45972.26268900463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45972.26268900463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45972.26268900463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45972.26268900463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45972.26268900463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45972.26268900463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45972.26268900463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45972.26268900463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45972.26268900463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45972.26268900463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45972.26268900463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45972.26268900463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45972.26268900463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45972.26268900463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45972.26268900463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45972.26268900463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45972.26268900463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45972.26268900463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45972.26268900463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45972.26268900463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45972.26268900463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45972.26268900463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45972.26268900463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45972.26268900463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45972.26268900463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45972.26268900463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45972.26268900463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45972.26268900463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45972.26268900463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45972.26268900463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45972.26268900463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45972.26268900463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45972.26268900463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45972.26268900463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45972.26268900463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45972.26268900463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45972.26268900463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45972.26268900463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45972.26268900463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45972.26268900463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45972.26268900463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45972.26268900463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45972.26268900463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45972.26268900463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45972.26268900463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45972.26268900463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45972.26268900463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45972.26268900463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45972.26268900463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45972.26268900463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45972.26268900463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45972.26268900463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45972.26268900463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45972.26268900463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45972.26268900463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45972.26268900463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45972.26268900463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45972.26268900463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45972.26268900463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45972.26268900463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45972.26268900463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45972.26268900463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45972.26268900463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45972.26268900463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45972.26268900463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45972.26268900463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45972.26268900463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45972.26268900463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45972.26268900463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45972.26268900463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45972.26268900463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45972.26268900463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45972.26268900463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45972.26268900463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45972.26268900463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45972.26268900463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45972.26268900463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45972.26268900463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45972.26268900463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45972.26268900463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45972.26268900463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45972.26268900463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45972.26268900463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45972.26268900463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45972.26268900463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45972.26268900463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45972.26268900463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45972.26268900463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45972.26268900463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45972.26268900463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45972.26268900463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45972.26268900463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45972.26268900463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45972.26268900463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45972.26268900463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45972.26268900463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45972.26268900463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45972.26268900463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45972.26268900463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45972.26268900463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45972.26268900463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45972.26268900463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45972.26268900463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45972.26268900463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45972.26268900463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45972.26268900463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45972.26268900463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45972.26268900463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45972.26268900463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45972.26268900463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45972.26268900463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45972.26268900463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45972.26268900463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45972.26268900463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45972.26268900463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45972.26268900463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45972.26268900463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45972.26268900463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45972.26268900463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45972.26268900463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45972.26268900463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45972.26268900463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45972.26268900463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45972.26268900463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45972.26268900463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45972.26268900463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45972.26268900463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45972.26268900463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45972.26268900463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45972.26268900463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45972.26268900463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45972.26268900463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45972.26268900463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45972.26268900463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45972.26268900463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45972.26268900463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45972.26268900463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45972.26268900463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45972.26268900463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45972.26268900463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45972.26268900463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45972.26268900463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45972.26268900463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45972.26268900463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45972.26268900463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45972.26268900463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45972.26268900463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45972.26268900463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45972.26268900463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45972.26268900463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45972.26268900463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45972.26268900463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45972.26268900463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45972.26268900463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45972.26268900463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45972.26268900463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45972.26268900463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45972.26268900463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45972.26268900463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45972.26268900463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45972.26268900463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45972.26268900463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45972.26268900463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45972.26268900463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45972.26268900463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45972.26268900463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45972.26268900463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45972.26268900463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45972.26268900463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45972.26268900463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45972.26268900463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45972.26268900463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45972.26268900463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45972.26268900463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45972.26268900463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45972.26268900463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45972.26268900463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45972.26268900463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45972.26268900463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45972.26268900463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45972.26268900463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45972.26268900463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45972.26268900463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45972.26268900463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45972.26268900463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45972.26268900463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45972.26268900463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45972.26268900463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45972.26268900463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45972.26268900463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45972.26268900463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45972.26268900463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45972.26268900463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45972.26268900463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45972.26268900463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45972.26268900463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45972.26268900463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45972.26268900463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45972.26268900463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45972.26268900463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45972.26268900463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45972.26268900463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45972.26268900463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45972.26268900463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45972.26268900463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45972.26268900463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45972.26268900463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45972.26268900463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45972.26268900463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45972.26268900463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45972.26268900463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45972.26268900463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45972.26268900463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45972.26268900463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45972.26268900463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45972.26268900463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45972.26268900463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45972.26268900463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45972.26268900463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45972.26268900463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45972.26268900463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45972.26268900463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45972.26268900463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45972.26268900463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45972.26268900463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45972.26268900463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45972.26268900463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45972.26268900463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45972.26268900463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45972.26268900463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45972.26268900463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45972.26268900463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45972.26268900463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45972.26268900463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45972.26268900463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45972.26268900463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45972.26268900463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45972.26268900463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45972.26268900463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45972.26268900463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45972.26268900463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45972.26268900463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45972.26268900463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45972.26268900463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45972.26268900463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45972.26268900463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45972.26268900463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45972.26268900463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45972.26268900463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45972.26268900463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45972.26268900463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45972.26268900463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45972.26268900463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45972.26268900463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45972.26268900463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45972.26268900463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45972.26268900463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45972.26268900463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45972.26268900463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45972.26268900463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45972.26268900463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45972.26268900463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45972.26268900463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45972.26268900463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45972.26268900463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45972.26268900463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45972.26268900463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45972.26268900463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45972.26268900463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45972.26268900463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45972.26268900463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45972.26268900463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45972.26268900463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45972.26268900463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45972.26268900463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45972.26268900463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45972.26268900463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45972.26268900463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45972.26268900463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45972.26268900463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45972.26268900463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45972.26268900463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45972.26268900463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45972.26268900463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45972.26268900463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45972.26268900463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45972.26268900463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45972.26268900463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45972.26268900463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45972.26268900463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45972.26268900463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45972.26268900463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45972.26268900463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45972.26268900463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45972.26268900463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45972.26268900463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45972.26268900463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45972.26268900463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45972.26268900463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45972.26268900463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45972.26268900463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45972.26268900463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45972.26268900463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45972.26268900463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45972.26268900463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45972.26268900463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45972.26268900463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45972.26268900463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45972.26268900463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45972.26268900463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45972.26268900463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45972.26268900463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45972.26268900463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45972.26268900463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45972.26268900463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45972.26268900463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45972.26268900463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45972.26268900463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45972.26268900463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45972.26268900463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45972.26268900463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45972.26268900463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45972.26268900463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45972.26268900463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45972.26268900463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45972.26268900463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45972.26268900463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45972.26268900463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45972.26268900463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45972.26268900463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45972.26268900463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45972.26268900463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45972.26268900463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45972.26268900463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45972.26268900463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45972.26268900463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45972.26268900463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45972.26268900463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45972.26268900463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45972.26268900463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45972.26268900463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45972.26268900463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45972.26268900463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45972.26268900463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45972.26268900463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45972.26268900463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45972.26268900463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45972.26268900463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45972.26268900463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45972.26268900463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45972.26268900463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45972.26268900463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45972.26268900463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45972.26268900463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45972.26268900463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45972.26268900463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45972.26268900463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45972.26268900463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45972.26268900463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45972.26268900463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45972.26268900463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45972.26268900463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45972.26268900463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45972.26268900463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45972.26268900463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45972.26268900463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45972.26268900463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45972.26268900463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45972.26268900463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45972.26268900463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45972.26268900463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45972.26268900463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45972.26268900463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45972.26268900463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45972.26268900463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45972.26268900463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45972.26268900463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45972.26268900463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45972.26268900463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45972.26268900463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45972.26268900463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45972.26268900463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45972.26268900463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45972.26268900463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45972.26268900463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45972.26268900463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45972.26268900463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45972.26268900463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45972.26268900463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45972.26268900463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45972.26268900463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45972.26268900463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45972.26268900463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45972.26268900463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45972.26268900463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45972.26268900463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45972.26268900463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45972.26268900463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45972.26268900463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45972.26268900463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45972.26268900463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45972.26268900463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45972.26268900463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45972.26268900463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45972.26268900463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45972.26268900463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45972.26268900463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45972.26268900463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45972.26268900463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45972.26268900463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45972.26268900463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45972.26268900463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45972.26268900463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45972.26268900463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45972.26268900463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45972.26268900463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45972.26268900463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45972.26268900463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45972.26268900463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45972.26268900463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45972.26268900463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45972.26268900463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45972.26268900463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45972.26268900463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45972.26268900463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45972.26268900463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45972.26268900463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45972.26268900463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45972.26268900463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45972.26268900463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45972.26268900463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45972.26268900463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45972.26268900463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45972.26268900463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45972.26268900463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45972.26268900463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45972.26268900463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45972.26268900463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45972.26268900463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45972.26268900463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45972.26268900463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45972.26268900463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45972.26268900463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45972.26268900463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45972.26268900463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45972.26268900463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45972.26268900463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45972.26268900463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45972.26268900463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45972.26268900463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45972.26268900463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45972.26268900463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45972.26268900463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45972.26268900463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45972.26268900463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45972.26268900463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45972.26268900463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45972.26268900463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45972.26268900463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45972.26268900463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45972.26268900463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45972.26268900463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45972.26268900463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45972.26268900463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45972.26268900463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45972.26268900463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45972.26268900463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45972.26268900463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45972.26268900463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45972.26268900463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45972.26268900463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45972.26268900463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45972.26268900463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45972.26268900463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45972.26268900463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45972.26268900463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45972.26268900463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45972.26268900463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45972.26268900463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45972.26268900463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45972.26268900463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45972.26268900463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45972.26268900463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45972.26268900463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45972.26268900463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45972.26268900463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45972.26268900463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45972.26268900463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45972.26268900463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45972.26268900463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45972.26268900463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45972.26268900463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45972.26268900463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45972.26268900463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45972.26268900463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45972.26268900463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45972.26268900463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45972.26268900463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45972.26268900463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45972.26268900463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45972.26268900463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45972.26268900463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45972.26268900463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45972.26268900463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45972.26268900463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45972.26268900463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45972.26268900463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45972.26268900463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45972.26268900463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45972.26268900463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45972.26268900463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45972.26268900463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45972.26268900463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45972.26268900463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45972.26268900463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45972.26268900463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45972.26268900463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45972.26268900463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45972.26268900463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45972.26268900463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45972.26268900463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45972.26268900463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45972.26268900463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45972.26268900463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45972.26268900463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45972.26268900463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45972.26268900463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45972.26268900463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45972.26268900463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45972.26268900463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45972.26268900463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268.78197141203418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0.12449456018657656</v>
      </c>
      <c r="H3" s="96">
        <v>45972.132835648146</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45972.26268900463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45972.26268900463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45972.26268900463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45972.26268900463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45972.26268900463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45972.26268900463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45972.26268900463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45972.26268900463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45972.26268900463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45972.26268900463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45972.26268900463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45972.26268900463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45972.26268900463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45972.26268900463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45972.26268900463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45972.26268900463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45972.26268900463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45972.26268900463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45972.26268900463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45972.26268900463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45972.26268900463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45972.26268900463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45972.26268900463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45972.26268900463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45972.26268900463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45972.26268900463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45972.26268900463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45972.26268900463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45972.26268900463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45972.26268900463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45972.26268900463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45972.26268900463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45972.26268900463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45972.26268900463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45972.26268900463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45972.26268900463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45972.26268900463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45972.26268900463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45972.26268900463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45972.26268900463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45972.26268900463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45972.26268900463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45972.26268900463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45972.26268900463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45972.26268900463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45972.26268900463</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45972.26268900463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45972.26268900463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45972.26268900463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45972.26268900463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45972.26268900463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45972.26268900463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45972.26268900463</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80.430628819442063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46.073811689813738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9" ca="1" si="1">IFERROR(NOW()-F4,"")</f>
        <v>23.60157789351797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s="106" customFormat="1" ht="30.75">
      <c r="A6" s="124" t="s">
        <v>39120</v>
      </c>
      <c r="B6" s="124" t="str">
        <f>IFERROR(VLOOKUP(D6,DB!A:K,11,0),"")</f>
        <v>R5</v>
      </c>
      <c r="C6" s="124">
        <v>1</v>
      </c>
      <c r="D6" s="124" t="s">
        <v>34677</v>
      </c>
      <c r="E6" s="124" t="s">
        <v>39021</v>
      </c>
      <c r="F6" s="125">
        <v>45972.080833333333</v>
      </c>
      <c r="G6" s="126">
        <f ca="1">IFERROR(NOW()-F6,"")</f>
        <v>0.18185567129694391</v>
      </c>
      <c r="H6" s="125">
        <v>45971.92391203704</v>
      </c>
      <c r="I6" s="124" t="str">
        <f>IFERROR(VLOOKUP(D6,DB!A:F,6,0),"")</f>
        <v>SCECO</v>
      </c>
      <c r="J6" s="124" t="str">
        <f>IFERROR(VLOOKUP(D6,DB!A:G,7,0),"")</f>
        <v>Dead</v>
      </c>
      <c r="K6" s="124" t="s">
        <v>39121</v>
      </c>
      <c r="L6" s="124" t="str">
        <f>IFERROR(VLOOKUP(D6,DB!A:I,9,0),"")</f>
        <v>Latis</v>
      </c>
    </row>
    <row r="7" spans="1:13">
      <c r="A7" s="124"/>
      <c r="B7" s="124" t="str">
        <f>IFERROR(VLOOKUP(D7,DB!A:K,11,0),"")</f>
        <v/>
      </c>
      <c r="C7" s="124"/>
      <c r="D7" s="124"/>
      <c r="E7" s="124"/>
      <c r="F7" s="125"/>
      <c r="G7" s="126">
        <f t="shared" ca="1" si="1"/>
        <v>45972.26268900463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45972.26268900463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45972.26268900463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45972.26268900463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45972.26268900463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45972.26268900463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45972.26268900463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45972.26268900463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45972.26268900463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45972.26268900463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45972.26268900463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45972.26268900463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45972.26268900463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45972.26268900463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45972.26268900463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45972.26268900463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45972.26268900463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45972.26268900463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45972.26268900463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45972.26268900463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45972.26268900463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45972.26268900463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45972.26268900463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45972.26268900463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45972.26268900463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45972.26268900463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45972.26268900463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45972.26268900463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45972.26268900463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45972.26268900463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45972.26268900463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45972.26268900463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45972.26268900463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45972.26268900463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45972.26268900463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45972.26268900463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45972.26268900463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45972.26268900463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45972.26268900463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45972.26268900463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45972.26268900463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45972.26268900463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45972.26268900463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45972.26268900463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45972.26268900463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45972.26268900463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45972.26268900463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45972.26268900463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45972.26268900463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45972.26268900463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45972.26268900463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45972.26268900463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45972.26268900463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45972.26268900463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45972.26268900463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45972.26268900463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45972.26268900463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45972.26268900463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45972.26268900463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45972.26268900463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45972.26268900463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45972.26268900463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45972.26268900463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45972.26268900463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45972.26268900463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45972.26268900463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45972.26268900463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45972.26268900463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45972.26268900463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45972.26268900463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45972.26268900463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45972.26268900463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45972.26268900463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45972.26268900463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45972.26268900463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45972.26268900463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45972.26268900463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45972.26268900463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45972.26268900463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45972.26268900463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45972.26268900463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45972.26268900463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45972.26268900463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45972.26268900463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45972.26268900463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45972.26268900463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45972.26268900463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45972.26268900463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45972.26268900463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45972.26268900463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45972.26268900463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45972.26268900463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45972.26268900463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45972.26268900463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45972.26268900463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45972.26268900463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45972.26268900463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45972.26268900463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45972.26268900463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45972.26268900463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45972.26268900463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45972.26268900463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45972.26268900463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45972.26268900463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45972.26268900463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45972.26268900463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45972.26268900463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45972.26268900463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45972.26268900463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45972.26268900463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45972.26268900463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45972.26268900463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45972.26268900463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45972.26268900463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45972.26268900463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45972.26268900463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45972.26268900463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45972.26268900463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45972.26268900463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45972.26268900463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45972.26268900463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45972.26268900463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45972.26268900463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45972.26268900463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45972.26268900463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45972.26268900463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45972.26268900463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45972.26268900463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45972.26268900463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45972.26268900463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45972.26268900463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45972.26268900463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45972.26268900463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45972.26268900463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45972.26268900463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45972.26268900463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45972.26268900463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45972.26268900463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45972.26268900463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45972.26268900463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45972.26268900463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45972.26268900463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45972.26268900463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45972.26268900463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45972.26268900463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45972.26268900463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45972.26268900463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45972.26268900463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45972.26268900463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45972.26268900463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45972.26268900463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45972.26268900463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45972.26268900463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45972.26268900463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45972.26268900463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45972.26268900463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45972.26268900463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45972.26268900463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45972.26268900463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45972.26268900463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45972.26268900463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45972.26268900463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45972.26268900463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45972.26268900463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45972.26268900463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45972.26268900463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45972.26268900463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45972.26268900463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45972.26268900463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45972.26268900463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45972.26268900463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45972.26268900463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45972.26268900463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45972.26268900463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45972.26268900463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45972.26268900463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45972.26268900463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45972.26268900463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45972.26268900463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45972.26268900463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45972.26268900463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45972.26268900463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45972.26268900463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45972.26268900463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45972.26268900463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45972.26268900463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45972.26268900463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45972.26268900463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45972.26268900463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45972.26268900463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45972.26268900463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45972.26268900463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45972.26268900463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45972.26268900463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45972.26268900463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45972.26268900463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45972.26268900463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45972.26268900463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45972.26268900463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45972.26268900463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45972.26268900463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45972.26268900463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45972.26268900463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45972.26268900463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45972.26268900463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45972.26268900463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45972.26268900463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45972.26268900463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45972.26268900463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45972.26268900463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45972.26268900463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45972.26268900463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45972.26268900463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45972.26268900463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45972.26268900463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45972.26268900463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45972.26268900463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45972.26268900463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45972.26268900463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45972.26268900463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45972.26268900463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45972.26268900463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45972.26268900463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45972.26268900463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45972.26268900463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45972.26268900463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45972.26268900463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45972.26268900463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45972.26268900463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45972.26268900463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45972.26268900463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45972.26268900463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45972.26268900463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45972.26268900463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45972.26268900463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45972.26268900463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45972.26268900463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45972.26268900463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45972.26268900463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45972.26268900463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45972.26268900463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45972.26268900463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45972.26268900463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45972.26268900463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45972.26268900463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45972.26268900463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45972.26268900463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45972.26268900463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45972.26268900463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45972.26268900463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45972.26268900463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45972.26268900463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45972.26268900463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45972.26268900463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45972.26268900463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45972.26268900463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45972.26268900463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45972.26268900463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45972.26268900463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45972.26268900463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45972.26268900463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45972.26268900463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45972.26268900463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45972.26268900463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45972.26268900463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45972.26268900463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45972.26268900463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45972.26268900463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45972.26268900463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45972.26268900463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45972.26268900463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45972.26268900463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45972.26268900463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45972.26268900463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45972.26268900463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45972.26268900463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45972.26268900463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45972.26268900463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45972.26268900463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45972.26268900463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45972.26268900463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45972.26268900463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45972.26268900463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45972.26268900463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45972.26268900463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45972.26268900463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45972.26268900463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45972.26268900463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45972.26268900463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45972.26268900463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45972.26268900463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45972.26268900463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45972.26268900463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45972.26268900463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45972.26268900463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45972.26268900463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45972.26268900463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45972.26268900463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45972.26268900463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45972.26268900463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45972.26268900463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45972.26268900463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45972.26268900463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45972.26268900463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45972.26268900463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45972.26268900463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45972.26268900463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45972.26268900463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45972.26268900463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45972.26268900463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45972.26268900463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45972.26268900463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45972.26268900463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45972.26268900463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45972.26268900463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45972.26268900463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45972.26268900463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45972.26268900463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45972.26268900463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45972.26268900463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45972.26268900463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45972.26268900463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45972.26268900463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45972.26268900463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45972.26268900463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45972.26268900463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45972.26268900463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45972.26268900463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45972.26268900463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45972.26268900463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45972.26268900463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45972.26268900463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45972.26268900463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45972.26268900463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45972.26268900463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45972.26268900463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45972.26268900463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45972.26268900463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45972.26268900463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45972.26268900463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45972.26268900463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45972.26268900463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45972.26268900463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45972.26268900463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45972.26268900463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45972.26268900463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45972.26268900463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45972.26268900463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45972.26268900463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45972.26268900463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45972.26268900463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45972.26268900463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45972.26268900463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45972.26268900463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45972.26268900463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45972.26268900463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45972.26268900463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45972.26268900463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45972.26268900463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45972.26268900463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45972.26268900463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45972.26268900463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45972.26268900463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45972.26268900463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45972.26268900463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45972.26268900463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45972.26268900463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45972.26268900463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45972.26268900463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45972.26268900463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45972.26268900463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45972.26268900463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45972.26268900463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45972.26268900463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45972.26268900463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45972.26268900463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45972.26268900463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45972.26268900463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45972.26268900463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45972.26268900463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45972.26268900463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45972.26268900463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45972.26268900463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45972.26268900463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45972.26268900463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45972.26268900463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45972.26268900463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45972.26268900463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45972.26268900463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45972.26268900463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45972.26268900463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45972.26268900463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45972.26268900463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45972.26268900463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45972.26268900463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45972.26268900463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45972.26268900463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45972.26268900463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45972.26268900463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45972.26268900463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45972.26268900463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45972.26268900463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45972.26268900463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45972.26268900463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45972.26268900463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45972.26268900463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45972.26268900463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45972.26268900463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45972.26268900463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2025-11-11T03:20:18Z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